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leberson_auditor/Desktop/# 1.CURSOS DE CAPACITAÇÃO/PLANEJAMENTO DE AUDITORIA - PABR INDIVIDUAL/2. Estudo de Caso/"/>
    </mc:Choice>
  </mc:AlternateContent>
  <xr:revisionPtr revIDLastSave="0" documentId="13_ncr:1_{3B012BB7-8D4B-134C-91F4-BDD88DE1D092}" xr6:coauthVersionLast="45" xr6:coauthVersionMax="45" xr10:uidLastSave="{00000000-0000-0000-0000-000000000000}"/>
  <bookViews>
    <workbookView xWindow="38400" yWindow="1200" windowWidth="38400" windowHeight="19760" xr2:uid="{408AE258-C170-4A74-B862-F238E137C4ED}"/>
  </bookViews>
  <sheets>
    <sheet name="MRC" sheetId="1" r:id="rId1"/>
    <sheet name="Orientações" sheetId="2" r:id="rId2"/>
    <sheet name="Escalas Impacto e Probabilidade" sheetId="5" r:id="rId3"/>
    <sheet name="Escala Controles e Níveis Risco" sheetId="6" r:id="rId4"/>
  </sheets>
  <definedNames>
    <definedName name="_Toc500118380" localSheetId="0">MRC!#REF!</definedName>
    <definedName name="Basileia">#REF!</definedName>
    <definedName name="Esforço" localSheetId="3">'Escala Controles e Níveis Risco'!#REF!</definedName>
    <definedName name="Esforço">#REF!</definedName>
    <definedName name="Estabilidade" localSheetId="3">'Escala Controles e Níveis Risco'!#REF!</definedName>
    <definedName name="Estabilidade">#REF!</definedName>
    <definedName name="Estratégia" localSheetId="3">'Escala Controles e Níveis Risco'!#REF!</definedName>
    <definedName name="Estratégia">#REF!</definedName>
    <definedName name="Extra" localSheetId="3">'Escala Controles e Níveis Risco'!#REF!</definedName>
    <definedName name="Extra">#REF!</definedName>
    <definedName name="Futuro">#REF!</definedName>
    <definedName name="Imagem" localSheetId="3">'Escala Controles e Níveis Risco'!$A$1:$A$7</definedName>
    <definedName name="Imagem">#REF!</definedName>
    <definedName name="Impacto" localSheetId="3">'Escala Controles e Níveis Risco'!#REF!</definedName>
    <definedName name="Impacto">#REF!</definedName>
    <definedName name="Integridade" localSheetId="3">'Escala Controles e Níveis Risco'!#REF!</definedName>
    <definedName name="Integridade">#REF!</definedName>
    <definedName name="Intervenção" localSheetId="3">'Escala Controles e Níveis Risco'!$G$1:$G$7</definedName>
    <definedName name="Intervenção">#REF!</definedName>
    <definedName name="Orçamentário" localSheetId="3">'Escala Controles e Níveis Risco'!#REF!</definedName>
    <definedName name="Orçamentário">#REF!</definedName>
    <definedName name="Probabilidade">#REF!</definedName>
    <definedName name="Regulação" localSheetId="3">'Escala Controles e Níveis Risco'!#REF!</definedName>
    <definedName name="Regulação">#REF!</definedName>
    <definedName name="Vulnerabilidad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5" i="1" l="1"/>
  <c r="O6" i="1"/>
  <c r="O7" i="1"/>
  <c r="O8" i="1"/>
  <c r="O9" i="1"/>
  <c r="O10" i="1"/>
  <c r="O11" i="1"/>
  <c r="O12" i="1"/>
  <c r="O13" i="1"/>
  <c r="N5" i="1"/>
  <c r="N6" i="1"/>
  <c r="N7" i="1"/>
  <c r="N8" i="1"/>
  <c r="N9" i="1"/>
  <c r="N10" i="1"/>
  <c r="N11" i="1"/>
  <c r="N12" i="1"/>
  <c r="N13" i="1"/>
  <c r="M5" i="1"/>
  <c r="M6" i="1"/>
  <c r="M7" i="1"/>
  <c r="M8" i="1"/>
  <c r="M9" i="1"/>
  <c r="M10" i="1"/>
  <c r="M11" i="1"/>
  <c r="M12" i="1"/>
  <c r="M13" i="1"/>
  <c r="L5" i="1"/>
  <c r="L6" i="1"/>
  <c r="L7" i="1"/>
  <c r="L8" i="1"/>
  <c r="L9" i="1"/>
  <c r="L10" i="1"/>
  <c r="L11" i="1"/>
  <c r="L12" i="1"/>
  <c r="L13" i="1"/>
  <c r="I5" i="1"/>
  <c r="I6" i="1"/>
  <c r="I7" i="1"/>
  <c r="I8" i="1"/>
  <c r="I9" i="1"/>
  <c r="I10" i="1"/>
  <c r="I11" i="1"/>
  <c r="I12" i="1"/>
  <c r="I13" i="1"/>
  <c r="H5" i="1"/>
  <c r="H6" i="1"/>
  <c r="H7" i="1"/>
  <c r="H8" i="1"/>
  <c r="H9" i="1"/>
  <c r="H10" i="1"/>
  <c r="H11" i="1"/>
  <c r="H12" i="1"/>
  <c r="H13" i="1"/>
  <c r="L4" i="1" l="1"/>
  <c r="H4" i="1"/>
  <c r="I4" i="1" s="1"/>
  <c r="O4" i="1" s="1"/>
  <c r="M4" i="1" l="1"/>
  <c r="N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Lucia Carvalho Jardim Ferreira</author>
  </authors>
  <commentList>
    <comment ref="F3" authorId="0" shapeId="0" xr:uid="{F02E7F90-37F4-4E74-BE86-CE263A47830B}">
      <text>
        <r>
          <rPr>
            <b/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G3" authorId="0" shapeId="0" xr:uid="{22FC3B90-868E-4FB1-876F-0C94D921A7FE}">
      <text>
        <r>
          <rPr>
            <b/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H3" authorId="0" shapeId="0" xr:uid="{81EE8631-88DA-45E8-AE0C-106E0FD5B632}">
      <text>
        <r>
          <rPr>
            <b/>
            <sz val="9"/>
            <color indexed="81"/>
            <rFont val="Segoe UI"/>
            <family val="2"/>
          </rPr>
          <t xml:space="preserve">Risco considerado independente dos controles. Calculado automaticamente = Impacto x Probabilidade [1 a 100]
</t>
        </r>
      </text>
    </comment>
    <comment ref="J3" authorId="0" shapeId="0" xr:uid="{06520307-01E6-4FBC-891E-7A00F59D23C1}">
      <text>
        <r>
          <rPr>
            <b/>
            <sz val="9"/>
            <color indexed="81"/>
            <rFont val="Segoe UI"/>
            <family val="2"/>
          </rPr>
          <t>Controles internos (respostas aos riscos) que a gestão adota para gerenciar o risco</t>
        </r>
      </text>
    </comment>
    <comment ref="K3" authorId="0" shapeId="0" xr:uid="{88BD7E35-2741-43F3-8357-BAD7FC1B979E}">
      <text>
        <r>
          <rPr>
            <b/>
            <sz val="9"/>
            <color indexed="81"/>
            <rFont val="Segoe UI"/>
            <family val="2"/>
          </rPr>
          <t>Avaliação dos controles desenhados para o respectivo risco (consultar a respectiva escala na aba "Escala Controles e Níveis Risco")</t>
        </r>
      </text>
    </comment>
    <comment ref="M3" authorId="0" shapeId="0" xr:uid="{F63F6C99-CCC1-4AF0-BC45-DA39AF0A9F74}">
      <text>
        <r>
          <rPr>
            <b/>
            <sz val="9"/>
            <color indexed="81"/>
            <rFont val="Segoe UI"/>
            <family val="2"/>
          </rPr>
          <t xml:space="preserve">Risco que permanece após a resposta da administração. É resultado da multiplicação RI x RC.
É calculado automaticamente
</t>
        </r>
      </text>
    </comment>
    <comment ref="O3" authorId="0" shapeId="0" xr:uid="{24ECAACF-46A9-4BFF-8611-43064B4AE6E9}">
      <text>
        <r>
          <rPr>
            <b/>
            <sz val="9"/>
            <color indexed="81"/>
            <rFont val="Segoe UI"/>
            <family val="2"/>
          </rPr>
          <t>Tipo(s) de teste de auditoria que será(ão) necessário(s), com base na avaliação dos controles. Alimentado automaticamente, conforme aba "Escala Controles e Níveis Risco".</t>
        </r>
      </text>
    </comment>
    <comment ref="P3" authorId="0" shapeId="0" xr:uid="{3074832D-5369-4D1C-A548-B4CFA2084795}">
      <text>
        <r>
          <rPr>
            <b/>
            <sz val="9"/>
            <color rgb="FF000000"/>
            <rFont val="Segoe UI"/>
            <family val="2"/>
            <charset val="1"/>
          </rPr>
          <t>Conclusão do auditor sobre os riscos a serem priorizados e os tipos de testes a serem aplicados, com base no "Quadro auxiliar para definição dos Tipos de Testes" na aba "Escala de Controles e Níveis Risco".</t>
        </r>
      </text>
    </comment>
    <comment ref="Q3" authorId="0" shapeId="0" xr:uid="{DD427B4D-450A-4A1B-8477-419F16FCD6EA}">
      <text>
        <r>
          <rPr>
            <b/>
            <sz val="9"/>
            <color rgb="FF000000"/>
            <rFont val="Segoe UI"/>
            <family val="2"/>
          </rPr>
          <t>Elemento que define o objetivo da auditoria e constitui a base da estrutura das análises que permitirão chegar à conclusão sobre os controles: se estão adequadamente concebidos na proporção requerida pelos riscos; se estão sendo aplicados e se funcionam de maneira contínua e coerente, alinhados com as respostas a riscos definidas pela administração.</t>
        </r>
      </text>
    </comment>
  </commentList>
</comments>
</file>

<file path=xl/sharedStrings.xml><?xml version="1.0" encoding="utf-8"?>
<sst xmlns="http://schemas.openxmlformats.org/spreadsheetml/2006/main" count="241" uniqueCount="135">
  <si>
    <t>Objetivo-Chave</t>
  </si>
  <si>
    <t>Impacto</t>
  </si>
  <si>
    <t>Probabilidade</t>
  </si>
  <si>
    <t>Risco Inerente (RI)</t>
  </si>
  <si>
    <t>Avaliação preliminar dos Controles e do Risco de Controle (RC)</t>
  </si>
  <si>
    <t>Risco Residual (RR)</t>
  </si>
  <si>
    <t>Tipo de Teste</t>
  </si>
  <si>
    <t>Conclusão do auditor</t>
  </si>
  <si>
    <t>Questão de Auditoria</t>
  </si>
  <si>
    <t>Baixo</t>
  </si>
  <si>
    <t>Inexistente</t>
  </si>
  <si>
    <t>Controle não existe, não funciona ou não está implementado.</t>
  </si>
  <si>
    <t>Médio</t>
  </si>
  <si>
    <t>Satisfatório</t>
  </si>
  <si>
    <t>Controle institucionalizado e embora passível de aperfeiçoamento, é sustentado por ferramentas adequadas e mitiga o risco razoavelmente.</t>
  </si>
  <si>
    <t>+ Testes de controle</t>
  </si>
  <si>
    <t>Avaliar o impacto do risco com base nos critérios sugeridos na aba "Escalas de Impacto e Probabilidade".</t>
  </si>
  <si>
    <t>Avaliar a probabilidade do risco com base nos critérios sugeridos na aba "Escalas de Impacto e Probabilidade".</t>
  </si>
  <si>
    <t>Avaliação de RI com base na "Escala de Avaliação dos Níveis de Risco" da aba "Escala Controles e Níveis Risco".</t>
  </si>
  <si>
    <t>Avaliação dos controles desenhados para o respectivo risco (consultar a respectiva escala na aba "Escala Controles e Níveis Risco")</t>
  </si>
  <si>
    <t>Risco que permanece após a resposta da administração. É resultado da multiplicação RI x RC.</t>
  </si>
  <si>
    <t>Avaliação do Risco Residual com base na "Escala de Avaliação dos Níveis de Risco" da aba "Escala Controles e Níveis Risco".</t>
  </si>
  <si>
    <t>Tipos de testes de auditoria que serão necessários, com base na avaliação dos controles.</t>
  </si>
  <si>
    <t>Conclusão do auditor sobre os riscos a serem priorizados e os tipos de testes a serem aplicados</t>
  </si>
  <si>
    <t>Elemento que define o objetivo da auditoria e constitui a base da estrutura das análises que permitirão chegar à conclusão sobre os controles: se estão adequadamente concebidos na proporção requerida pelos riscos; se estão sendo aplicados e se funcionam de maneira contínua e coerente, conforme as respostas a riscos definidas pela administração.</t>
  </si>
  <si>
    <t>MATRIZ DE RISCOS E CONTROLES</t>
  </si>
  <si>
    <t>Magnitude</t>
  </si>
  <si>
    <t>Descrição</t>
  </si>
  <si>
    <t>I</t>
  </si>
  <si>
    <t>Muito baixo</t>
  </si>
  <si>
    <r>
      <t xml:space="preserve">Degradação de operações ou atividades de processos, projetos ou programas da organização, porém causando </t>
    </r>
    <r>
      <rPr>
        <b/>
        <sz val="11"/>
        <color theme="1"/>
        <rFont val="Calibri"/>
        <family val="2"/>
        <scheme val="minor"/>
      </rPr>
      <t>impactos mínimos nos objetivos</t>
    </r>
    <r>
      <rPr>
        <sz val="11"/>
        <color theme="1"/>
        <rFont val="Calibri"/>
        <family val="2"/>
        <scheme val="minor"/>
      </rPr>
      <t xml:space="preserve"> de prazo, custo, qualidade, escopo, imagem ou relacionados ao atendimento de metas, padrões ou à capacidade de entrega de produtos/serviços às partes interassadas (clientes internos/externos, beneficiários).</t>
    </r>
  </si>
  <si>
    <t>Muito baixa</t>
  </si>
  <si>
    <r>
      <rPr>
        <b/>
        <sz val="11"/>
        <color theme="1"/>
        <rFont val="Calibri"/>
        <family val="2"/>
        <scheme val="minor"/>
      </rPr>
      <t>Evento improvável de ocorrer.</t>
    </r>
    <r>
      <rPr>
        <sz val="11"/>
        <color theme="1"/>
        <rFont val="Calibri"/>
        <family val="2"/>
        <scheme val="minor"/>
      </rPr>
      <t xml:space="preserve"> Excepcionalmente poderá até ocorrer, porém não há elementos ou informações que indiquem essa possibilidade.</t>
    </r>
  </si>
  <si>
    <r>
      <t xml:space="preserve">Degradação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pequenos nos objetivos</t>
    </r>
    <r>
      <rPr>
        <sz val="11"/>
        <color theme="1"/>
        <rFont val="Calibri"/>
        <family val="2"/>
        <scheme val="minor"/>
      </rPr>
      <t>.</t>
    </r>
  </si>
  <si>
    <t>Baixa</t>
  </si>
  <si>
    <r>
      <rPr>
        <b/>
        <sz val="11"/>
        <color theme="1"/>
        <rFont val="Calibri"/>
        <family val="2"/>
        <scheme val="minor"/>
      </rPr>
      <t>Evento raro de ocorrer.</t>
    </r>
    <r>
      <rPr>
        <sz val="11"/>
        <color theme="1"/>
        <rFont val="Calibri"/>
        <family val="2"/>
        <scheme val="minor"/>
      </rPr>
      <t xml:space="preserve"> O evento poderá ocorrer de forma inesperada, havendo poucos elementos ou informações que indicam essa possibilidade.</t>
    </r>
  </si>
  <si>
    <r>
      <t xml:space="preserve">Interrupção de operações ou atividades de processos, projetos ou programas, causando </t>
    </r>
    <r>
      <rPr>
        <b/>
        <sz val="11"/>
        <color theme="1"/>
        <rFont val="Calibri"/>
        <family val="2"/>
        <scheme val="minor"/>
      </rPr>
      <t>impactos significativos nos objetivos, porém recuperáveis.</t>
    </r>
  </si>
  <si>
    <t>Média</t>
  </si>
  <si>
    <r>
      <rPr>
        <b/>
        <sz val="11"/>
        <color theme="1"/>
        <rFont val="Calibri"/>
        <family val="2"/>
        <scheme val="minor"/>
      </rPr>
      <t>Evento possível de ocorrer.</t>
    </r>
    <r>
      <rPr>
        <sz val="11"/>
        <color theme="1"/>
        <rFont val="Calibri"/>
        <family val="2"/>
        <scheme val="minor"/>
      </rPr>
      <t xml:space="preserve"> Há elementos e/ou informações que indicam moderadamente essa possibilidade.</t>
    </r>
  </si>
  <si>
    <t>Alto</t>
  </si>
  <si>
    <r>
      <t xml:space="preserve">Interrupção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de reversão muito difícil nos objetivos.</t>
    </r>
  </si>
  <si>
    <t>Alta</t>
  </si>
  <si>
    <r>
      <rPr>
        <b/>
        <sz val="11"/>
        <color theme="1"/>
        <rFont val="Calibri"/>
        <family val="2"/>
        <scheme val="minor"/>
      </rPr>
      <t>Evento provável de ocorrer.</t>
    </r>
    <r>
      <rPr>
        <sz val="11"/>
        <color theme="1"/>
        <rFont val="Calibri"/>
        <family val="2"/>
        <scheme val="minor"/>
      </rPr>
      <t xml:space="preserve"> É esperado que o evento ocorra, pois os elementos e as informações disponíveis indicam de forma consistente essa possibilidade.</t>
    </r>
  </si>
  <si>
    <t>Muito alto</t>
  </si>
  <si>
    <r>
      <t xml:space="preserve">Paralisação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irreversíveis/catastróficos nos objetivos.</t>
    </r>
  </si>
  <si>
    <t>Muito alta</t>
  </si>
  <si>
    <r>
      <rPr>
        <b/>
        <sz val="11"/>
        <color theme="1"/>
        <rFont val="Calibri"/>
        <family val="2"/>
        <scheme val="minor"/>
      </rPr>
      <t>Evento praticamente certo de ocorrer.</t>
    </r>
    <r>
      <rPr>
        <sz val="11"/>
        <color theme="1"/>
        <rFont val="Calibri"/>
        <family val="2"/>
        <scheme val="minor"/>
      </rPr>
      <t xml:space="preserve"> Inequivocamente o evento ocorrerá, pois os elementos e informações disponíveis indicam claramente essa possibilidade.</t>
    </r>
  </si>
  <si>
    <t>Avaliação do Controle*</t>
  </si>
  <si>
    <t>Situação do controle existente</t>
  </si>
  <si>
    <r>
      <rPr>
        <b/>
        <u/>
        <sz val="11"/>
        <color theme="1"/>
        <rFont val="Calibri"/>
        <family val="2"/>
        <scheme val="minor"/>
      </rPr>
      <t>Nível de Confiança</t>
    </r>
    <r>
      <rPr>
        <b/>
        <sz val="11"/>
        <color theme="1"/>
        <rFont val="Calibri"/>
        <family val="2"/>
        <scheme val="minor"/>
      </rPr>
      <t xml:space="preserve"> nos controles (NC)</t>
    </r>
  </si>
  <si>
    <r>
      <t>Risco de Controle (RC)</t>
    </r>
    <r>
      <rPr>
        <b/>
        <sz val="11"/>
        <color theme="1"/>
        <rFont val="Calibri"/>
        <family val="2"/>
        <scheme val="minor"/>
      </rPr>
      <t>, ou seja, 1 - NC</t>
    </r>
  </si>
  <si>
    <t>Nota</t>
  </si>
  <si>
    <r>
      <t>Nenhum nível de confiança.</t>
    </r>
    <r>
      <rPr>
        <sz val="9"/>
        <color theme="1"/>
        <rFont val="Calibri"/>
        <family val="2"/>
        <scheme val="minor"/>
      </rPr>
      <t xml:space="preserve"> Considerando RI igual a 1,00 e NC igual a zero, temos 1,00 - 0.</t>
    </r>
  </si>
  <si>
    <t>Testes substantivos</t>
  </si>
  <si>
    <t>1 a 9,99</t>
  </si>
  <si>
    <t>Fraco</t>
  </si>
  <si>
    <t>Controle não institucionalizado; está na esfera de conhecimento pessoal dos operadores do processo; em geral realizado de maneira manual.</t>
  </si>
  <si>
    <r>
      <rPr>
        <b/>
        <sz val="9"/>
        <color theme="1"/>
        <rFont val="Calibri"/>
        <family val="2"/>
        <scheme val="minor"/>
      </rPr>
      <t>Nível de Confiança de 20%.</t>
    </r>
    <r>
      <rPr>
        <sz val="9"/>
        <color theme="1"/>
        <rFont val="Calibri"/>
        <family val="2"/>
        <scheme val="minor"/>
      </rPr>
      <t xml:space="preserve"> Os controles são capazes de mitigar 20% dos eventos. Risco de controle = 1,00 - 0,20.</t>
    </r>
  </si>
  <si>
    <t>+ Testes substantivos</t>
  </si>
  <si>
    <t>10 a 39,99</t>
  </si>
  <si>
    <t>Mediano</t>
  </si>
  <si>
    <t>Controle razoavelmente institucionalizado, mas pode falhar por não contemplar todos os aspectos relevantes do risco ou porque seu desenho ou as ferramentas que o suportam não são adequados.</t>
  </si>
  <si>
    <r>
      <rPr>
        <b/>
        <sz val="9"/>
        <color theme="1"/>
        <rFont val="Calibri"/>
        <family val="2"/>
        <scheme val="minor"/>
      </rPr>
      <t>Nível de Confiança de 40%.</t>
    </r>
    <r>
      <rPr>
        <sz val="9"/>
        <color theme="1"/>
        <rFont val="Calibri"/>
        <family val="2"/>
        <scheme val="minor"/>
      </rPr>
      <t xml:space="preserve"> Os controles são capazes de mitigar 40% dos eventos. Risco de controle = 1,00 - 0,40.</t>
    </r>
  </si>
  <si>
    <t>Testes substantivos/Testes de Controles</t>
  </si>
  <si>
    <t>40 a 79,99</t>
  </si>
  <si>
    <r>
      <rPr>
        <b/>
        <sz val="9"/>
        <color theme="1"/>
        <rFont val="Calibri"/>
        <family val="2"/>
        <scheme val="minor"/>
      </rPr>
      <t>Nível de Confiança de 60%.</t>
    </r>
    <r>
      <rPr>
        <sz val="9"/>
        <color theme="1"/>
        <rFont val="Calibri"/>
        <family val="2"/>
        <scheme val="minor"/>
      </rPr>
      <t xml:space="preserve"> Os controles são capazes de mitigar 60% dos eventos. Risco de controle = 1,00 - 0,60.</t>
    </r>
  </si>
  <si>
    <t>80 a 100</t>
  </si>
  <si>
    <t>Extremo</t>
  </si>
  <si>
    <t>Forte</t>
  </si>
  <si>
    <t>Controle institucionalizado e sustentado por ferramentas adequadas, podendo ser considerado em um nível de "melhor prática"; mitiga o risco em todos os aspectos relevantes.</t>
  </si>
  <si>
    <r>
      <rPr>
        <b/>
        <sz val="9"/>
        <color theme="1"/>
        <rFont val="Calibri"/>
        <family val="2"/>
        <scheme val="minor"/>
      </rPr>
      <t>Nível de Confiança de 80%.</t>
    </r>
    <r>
      <rPr>
        <sz val="9"/>
        <color theme="1"/>
        <rFont val="Calibri"/>
        <family val="2"/>
        <scheme val="minor"/>
      </rPr>
      <t xml:space="preserve"> Os controles são capazes de mitigar 80% dos eventos. Risco de controle = 1,00 - 0,80.</t>
    </r>
  </si>
  <si>
    <t>Risco inerente</t>
  </si>
  <si>
    <t>Avaliação preliminar do Controle*</t>
  </si>
  <si>
    <t>Risco Residual</t>
  </si>
  <si>
    <t>Comentário</t>
  </si>
  <si>
    <t>Prioridade</t>
  </si>
  <si>
    <t>Controle inexiste. O exame poderá ser feito para confirmar consequências adversas da ausência do controle.</t>
  </si>
  <si>
    <t>Baixo/Médio</t>
  </si>
  <si>
    <t>Controle foi considerado inadequado. O exame poderá ser feito para confirmar consequências adversas da inadequação.</t>
  </si>
  <si>
    <t>+Testes substantivos</t>
  </si>
  <si>
    <t>Alta, dependerá do nível dos riscos que o controle pretende mitigar</t>
  </si>
  <si>
    <t>Sua aplicação/efetividade pode ser testada, para verificar seu desempenho em relação aos objetivos pretendidos, ao mesmo tempo em que é preciso confirmar as consequências adversas de seu funcionamento não ser o ideal.</t>
  </si>
  <si>
    <t>Controle foi considerado adequado na avaliação preliminar, mas sua aplicação/efetividade precisa ser testada, para verificar se está atingindo os objetivos pretendidos.</t>
  </si>
  <si>
    <t>Controle foi considerado forte na avaliação preliminar, mas sua aplicação/efetividade precisa ser testada, para verificar se está atingindo os objetivos pretendidos.</t>
  </si>
  <si>
    <t>Controle inexiste. O exame poderá ser feito para confirmar consequências adversas da inadequação ou ausência do controle.</t>
  </si>
  <si>
    <t>Médio/Alto</t>
  </si>
  <si>
    <t>Sua aplicação/efetividade pode ser testada, para verificar seu desempenho em relação aos objetivos pretendidos, ao mesmo tempo em que é preciso confirmar as consequencias adversas de seu funcionamento não ser o ideal.</t>
  </si>
  <si>
    <t>Alto/Extremo</t>
  </si>
  <si>
    <t>Muita alta</t>
  </si>
  <si>
    <t>Risco a que uma organização está exposta sem considerar quaisquer ações gerenciais que possam reduzir a probbilidade de sua ocorrência ou seu impacto. Calculado automaticamente = Impacto x Probabilidade [1 a 100]</t>
  </si>
  <si>
    <t>Risco de que um erro ou classificação indevida materiais que possam constar de uma afirmação não sejam evitados ou detectados tempestivamente pelos controles internos da entidade.</t>
  </si>
  <si>
    <t>Fonte: Brasil. Tribunal de Contas da União. Roteiro de Auditoria de Gestão de Riscos. Brasília: TCU, Secretaria de Métodos e Suporte ao Controle Externo, 2017. (adaptada)</t>
  </si>
  <si>
    <r>
      <t xml:space="preserve">* Não há </t>
    </r>
    <r>
      <rPr>
        <u/>
        <sz val="8"/>
        <color theme="1"/>
        <rFont val="Calibri"/>
        <family val="2"/>
        <scheme val="minor"/>
      </rPr>
      <t>controle</t>
    </r>
    <r>
      <rPr>
        <sz val="8"/>
        <color theme="1"/>
        <rFont val="Calibri"/>
        <family val="2"/>
        <scheme val="minor"/>
      </rPr>
      <t xml:space="preserve"> perfeito. Todos têm limitações que impedem que NC seja igual a 1 (um). Por isto, não há RC &lt; 0,20. Limitações do controle: relação custo-benefício; burla pela administração; conluio; erros de julgamento; falha humana (causada por fadiga, doença...); eventos externos.</t>
    </r>
  </si>
  <si>
    <t>Escala de Impactos</t>
  </si>
  <si>
    <t>Escala de Probabilidades</t>
  </si>
  <si>
    <r>
      <t xml:space="preserve">Escala de Avaliação dos </t>
    </r>
    <r>
      <rPr>
        <b/>
        <u/>
        <sz val="18"/>
        <rFont val="Calibri"/>
        <family val="2"/>
        <scheme val="minor"/>
      </rPr>
      <t>Níveis de Risco</t>
    </r>
  </si>
  <si>
    <r>
      <t xml:space="preserve">Escala de avaliação preliminar dos </t>
    </r>
    <r>
      <rPr>
        <b/>
        <u/>
        <sz val="18"/>
        <rFont val="Calibri"/>
        <family val="2"/>
        <scheme val="minor"/>
      </rPr>
      <t>Controles</t>
    </r>
    <r>
      <rPr>
        <b/>
        <sz val="18"/>
        <rFont val="Calibri"/>
        <family val="2"/>
        <scheme val="minor"/>
      </rPr>
      <t xml:space="preserve"> (desenho e implementação)</t>
    </r>
  </si>
  <si>
    <r>
      <t xml:space="preserve">Quadro auxiliar para definição dos </t>
    </r>
    <r>
      <rPr>
        <b/>
        <u/>
        <sz val="18"/>
        <rFont val="Calibri"/>
        <family val="2"/>
        <scheme val="minor"/>
      </rPr>
      <t>Tipos de Testes</t>
    </r>
  </si>
  <si>
    <r>
      <t xml:space="preserve">Considerando o </t>
    </r>
    <r>
      <rPr>
        <u/>
        <sz val="9"/>
        <color theme="1"/>
        <rFont val="Calibri"/>
        <family val="2"/>
        <scheme val="minor"/>
      </rPr>
      <t>princípio da eficiência</t>
    </r>
    <r>
      <rPr>
        <sz val="9"/>
        <color theme="1"/>
        <rFont val="Calibri"/>
        <family val="2"/>
        <scheme val="minor"/>
      </rPr>
      <t xml:space="preserve"> e a </t>
    </r>
    <r>
      <rPr>
        <u/>
        <sz val="9"/>
        <color theme="1"/>
        <rFont val="Calibri"/>
        <family val="2"/>
        <scheme val="minor"/>
      </rPr>
      <t>relação custo-benefício</t>
    </r>
    <r>
      <rPr>
        <sz val="9"/>
        <color theme="1"/>
        <rFont val="Calibri"/>
        <family val="2"/>
        <scheme val="minor"/>
      </rPr>
      <t>, não seria necessário trabalhar estes riscos, por serem baixos. Entretanto, eles poderão ser testados a depender da avaliação do auditor.</t>
    </r>
  </si>
  <si>
    <t>Realizar testes apenas se o auditor julgar necessário</t>
  </si>
  <si>
    <t>Controles Existentes</t>
  </si>
  <si>
    <t>Definição de Produtividade</t>
  </si>
  <si>
    <t xml:space="preserve">Elaboração de estudos técnicos para definição da produtividade efetivamente realizada nos serviços de limpeza e conservação do Departamento Regional do Sesc em Mato Grosso, levando em consideração a área física, tipo de limpeza, periodicidade, frequência, quantidade de pessoas, tempo de execução da tarefa (em minutos), produtividade, área total convertida, etc.  </t>
  </si>
  <si>
    <t>Estimativa de Quantidades de Materiais de Limpeza e Equipamentos</t>
  </si>
  <si>
    <t>Normativo padronizando o processo de estimativa de quantidade de materiais necessários à contratação, juntamente com os documentos que lhe dão suporte.</t>
  </si>
  <si>
    <t>Estimativa de preços</t>
  </si>
  <si>
    <t>Normativo estabelecendo procedimentos internos para elaboração da planilha de custo e formação de preços, a fim de orientar as equipes de planejamento das contratações da Unidade; capacitação dos atores envolvidos em elaboração de planilha de custo de serviços terceirizados; revisão periódica de modelos para atualização das modificações da legislação trabalhista, tributária e previdenciária e a às disposições previstas nos Acordos, Convenções ou Dissídios Coletivos de Trabalho da Categoria.</t>
  </si>
  <si>
    <t>Modelos padronizados de Termos de Referência de aquisição com elementos mínimos necessários ao cumprimento das normas aplicáveis ao processo de Planejamento da Contratação.</t>
  </si>
  <si>
    <t>Elaboração do edital</t>
  </si>
  <si>
    <t xml:space="preserve">Modelos de editais de licitação, check-list, atas de registro de preços e contratos de aquisição com elementos mínimos necessários ao cumprimento das normas aplicáveis ao processo de seleção e contratação das empresas, podendo utilizar os modelos da AGU como referência. </t>
  </si>
  <si>
    <t>Prorrogação Contratual</t>
  </si>
  <si>
    <t>Listas de verificação para prorrogação dos contratos administrativos, de modo que os responsáveis tenha um referencial claro para atuar na fase da referida prorrogação; análise formal demonstrando que o contrato se mantém vantajoso (análise entre os preços contratados e aqueles praticados no mercado); relatório que discorra sobre a execução do contrato, com informações de que os serviços tenham sido prestados regularmente e na qualidade esperada.</t>
  </si>
  <si>
    <t>Fiscalização contratual</t>
  </si>
  <si>
    <t>Elaboração do Projeto Básico/Termo de Referência</t>
  </si>
  <si>
    <t>ID</t>
  </si>
  <si>
    <t>Evento de Risco (atividade + inadequada, deficiente)</t>
  </si>
  <si>
    <t>Causas  (Fonte + Vulnerabilidade)</t>
  </si>
  <si>
    <t>Consequência (Prejuízo, dano ao erário, atraso)</t>
  </si>
  <si>
    <t>R#01</t>
  </si>
  <si>
    <t>R#02</t>
  </si>
  <si>
    <t>R#03</t>
  </si>
  <si>
    <t>R#04</t>
  </si>
  <si>
    <t>R#05</t>
  </si>
  <si>
    <t>R#06</t>
  </si>
  <si>
    <t>R#07</t>
  </si>
  <si>
    <t>R#08</t>
  </si>
  <si>
    <t>R#09</t>
  </si>
  <si>
    <t>R#10</t>
  </si>
  <si>
    <t>Elaboração de Parecer Jurídico</t>
  </si>
  <si>
    <t>Lista de verificação para atuação da consultoria jurídica na emissão de pareceres de que trata o art. 38, parágrafo único, da Lei 8.666/1993, podendo adotar os modelos estabelecidos pela Advocacia-Geral da União.</t>
  </si>
  <si>
    <t>Análise dos documentos de habilitaçãoo e proposta de preços</t>
  </si>
  <si>
    <t>Recebimento provisório e definitivo</t>
  </si>
  <si>
    <t>Listas de verificação (Check-List) de elementos que comprometem o caráter competitivo (víncu-los, documentos falsos, incoerências e inconsistências), anexando no processo licitatório os procedimen-tos aplicados.</t>
  </si>
  <si>
    <t xml:space="preserve">Fiscais de contrato (Gestor de contrato, fiscal técnico, fiscal administrativo, fiscal setorial e fiscal usuário do serviço público) com capacitação adequada, tempo disponível e instrumentos para fiscalização (manuais, documentos, sistemas, etc.) para exercer os vários papéis na fiscalização contratual                                                                    </t>
  </si>
  <si>
    <t>Listas de verificação para os aceites provisório e definitivo (acordo de níveis de serviço de limpeza e conservação) elaborados na etapa de planejamento da contratação, de modo que o fiscal e a comissão de recebimento tenham um referencial claro para atuar na fase de fiscalização do contrato.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</si>
</sst>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sz val="9"/>
      <color indexed="81"/>
      <name val="Segoe UI"/>
      <family val="2"/>
    </font>
    <font>
      <b/>
      <u/>
      <sz val="18"/>
      <name val="Calibri"/>
      <family val="2"/>
      <scheme val="minor"/>
    </font>
    <font>
      <b/>
      <sz val="18"/>
      <name val="Calibri"/>
      <family val="2"/>
      <scheme val="minor"/>
    </font>
    <font>
      <b/>
      <sz val="9"/>
      <color rgb="FF000000"/>
      <name val="Segoe U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000000"/>
      <name val="Segoe U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rgb="FFDDDDDD"/>
      </left>
      <right style="hair">
        <color rgb="FFDDDDDD"/>
      </right>
      <top style="thin">
        <color auto="1"/>
      </top>
      <bottom style="thin">
        <color auto="1"/>
      </bottom>
      <diagonal/>
    </border>
    <border>
      <left style="hair">
        <color rgb="FFDDDDDD"/>
      </left>
      <right/>
      <top style="thin">
        <color auto="1"/>
      </top>
      <bottom style="thin">
        <color auto="1"/>
      </bottom>
      <diagonal/>
    </border>
    <border>
      <left/>
      <right style="hair">
        <color rgb="FFDDDDDD"/>
      </right>
      <top style="thin">
        <color auto="1"/>
      </top>
      <bottom style="thin">
        <color auto="1"/>
      </bottom>
      <diagonal/>
    </border>
    <border>
      <left style="hair">
        <color rgb="FFDDDDDD"/>
      </left>
      <right style="hair">
        <color rgb="FFDDDDDD"/>
      </right>
      <top style="thin">
        <color auto="1"/>
      </top>
      <bottom style="medium">
        <color indexed="64"/>
      </bottom>
      <diagonal/>
    </border>
    <border>
      <left style="hair">
        <color rgb="FFDDDDDD"/>
      </left>
      <right style="hair">
        <color rgb="FFDDDDDD"/>
      </right>
      <top style="medium">
        <color indexed="64"/>
      </top>
      <bottom style="thin">
        <color indexed="64"/>
      </bottom>
      <diagonal/>
    </border>
    <border>
      <left style="hair">
        <color rgb="FFDDDDDD"/>
      </left>
      <right style="hair">
        <color rgb="FFDDDDDD"/>
      </right>
      <top style="thin">
        <color indexed="64"/>
      </top>
      <bottom/>
      <diagonal/>
    </border>
    <border>
      <left style="hair">
        <color rgb="FFDDDDDD"/>
      </left>
      <right style="hair">
        <color rgb="FFDDDDDD"/>
      </right>
      <top style="medium">
        <color indexed="64"/>
      </top>
      <bottom style="dashed">
        <color rgb="FFDDDDDD"/>
      </bottom>
      <diagonal/>
    </border>
    <border>
      <left style="hair">
        <color rgb="FFDDDDDD"/>
      </left>
      <right style="hair">
        <color rgb="FFDDDDDD"/>
      </right>
      <top style="dashed">
        <color rgb="FFDDDDDD"/>
      </top>
      <bottom style="dashed">
        <color rgb="FFDDDDDD"/>
      </bottom>
      <diagonal/>
    </border>
    <border>
      <left style="hair">
        <color rgb="FFDDDDDD"/>
      </left>
      <right style="hair">
        <color rgb="FFDDDDDD"/>
      </right>
      <top style="dashed">
        <color rgb="FFDDDDDD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3" fillId="0" borderId="0" xfId="0" applyFont="1" applyFill="1" applyAlignment="1">
      <alignment horizontal="left" vertical="center" wrapText="1"/>
    </xf>
    <xf numFmtId="0" fontId="8" fillId="5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" fillId="5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4" fontId="0" fillId="5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3" fillId="4" borderId="6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center" vertical="center" wrapText="1"/>
    </xf>
    <xf numFmtId="4" fontId="10" fillId="0" borderId="4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4" fontId="10" fillId="0" borderId="7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justify" vertical="center" wrapText="1"/>
    </xf>
    <xf numFmtId="49" fontId="10" fillId="0" borderId="10" xfId="0" applyNumberFormat="1" applyFont="1" applyFill="1" applyBorder="1" applyAlignment="1">
      <alignment horizontal="justify" vertical="center" wrapText="1"/>
    </xf>
    <xf numFmtId="0" fontId="10" fillId="0" borderId="11" xfId="0" applyFont="1" applyFill="1" applyBorder="1" applyAlignment="1">
      <alignment horizontal="justify" vertical="center" wrapText="1"/>
    </xf>
    <xf numFmtId="49" fontId="10" fillId="0" borderId="11" xfId="0" applyNumberFormat="1" applyFont="1" applyFill="1" applyBorder="1" applyAlignment="1">
      <alignment horizontal="justify" vertical="center" wrapText="1"/>
    </xf>
    <xf numFmtId="0" fontId="10" fillId="0" borderId="12" xfId="0" applyFont="1" applyFill="1" applyBorder="1" applyAlignment="1">
      <alignment horizontal="justify" vertical="center" wrapText="1"/>
    </xf>
    <xf numFmtId="49" fontId="10" fillId="0" borderId="12" xfId="0" applyNumberFormat="1" applyFont="1" applyFill="1" applyBorder="1" applyAlignment="1">
      <alignment horizontal="justify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44AE8-F6B6-4F3B-A368-10D13BE05947}">
  <dimension ref="A1:Q13"/>
  <sheetViews>
    <sheetView showGridLines="0" tabSelected="1" zoomScale="177" zoomScaleNormal="177" workbookViewId="0">
      <selection activeCell="A16" sqref="A16"/>
    </sheetView>
  </sheetViews>
  <sheetFormatPr baseColWidth="10" defaultColWidth="8.83203125" defaultRowHeight="15" x14ac:dyDescent="0.2"/>
  <cols>
    <col min="1" max="1" width="22.6640625" customWidth="1"/>
    <col min="2" max="2" width="4.5" customWidth="1"/>
    <col min="3" max="5" width="22.6640625" customWidth="1"/>
    <col min="6" max="9" width="17.5" customWidth="1"/>
    <col min="10" max="10" width="24.33203125" customWidth="1"/>
    <col min="11" max="12" width="17.5" customWidth="1"/>
    <col min="13" max="13" width="16.83203125" customWidth="1"/>
    <col min="14" max="14" width="16.6640625" customWidth="1"/>
    <col min="15" max="15" width="27" customWidth="1"/>
    <col min="16" max="16" width="23.5" customWidth="1"/>
    <col min="17" max="17" width="24" customWidth="1"/>
  </cols>
  <sheetData>
    <row r="1" spans="1:17" ht="21" x14ac:dyDescent="0.25">
      <c r="A1" s="2" t="s">
        <v>25</v>
      </c>
      <c r="B1" s="2"/>
    </row>
    <row r="2" spans="1:17" ht="24" customHeight="1" x14ac:dyDescent="0.2"/>
    <row r="3" spans="1:17" ht="46.5" customHeight="1" x14ac:dyDescent="0.2">
      <c r="A3" s="42" t="s">
        <v>0</v>
      </c>
      <c r="B3" s="49" t="s">
        <v>114</v>
      </c>
      <c r="C3" s="42" t="s">
        <v>115</v>
      </c>
      <c r="D3" s="49" t="s">
        <v>116</v>
      </c>
      <c r="E3" s="49" t="s">
        <v>117</v>
      </c>
      <c r="F3" s="42" t="s">
        <v>1</v>
      </c>
      <c r="G3" s="42" t="s">
        <v>2</v>
      </c>
      <c r="H3" s="50" t="s">
        <v>3</v>
      </c>
      <c r="I3" s="50"/>
      <c r="J3" s="43" t="s">
        <v>100</v>
      </c>
      <c r="K3" s="51" t="s">
        <v>4</v>
      </c>
      <c r="L3" s="52"/>
      <c r="M3" s="50" t="s">
        <v>5</v>
      </c>
      <c r="N3" s="50"/>
      <c r="O3" s="42" t="s">
        <v>6</v>
      </c>
      <c r="P3" s="42" t="s">
        <v>7</v>
      </c>
      <c r="Q3" s="42" t="s">
        <v>8</v>
      </c>
    </row>
    <row r="4" spans="1:17" ht="35.25" customHeight="1" x14ac:dyDescent="0.2">
      <c r="A4" s="44" t="s">
        <v>101</v>
      </c>
      <c r="B4" s="44" t="s">
        <v>118</v>
      </c>
      <c r="C4" s="44"/>
      <c r="D4" s="44"/>
      <c r="E4" s="44"/>
      <c r="F4" s="44"/>
      <c r="G4" s="44"/>
      <c r="H4" s="45">
        <f>F4*G4</f>
        <v>0</v>
      </c>
      <c r="I4" s="46" t="str">
        <f t="shared" ref="I4:I13" si="0">IF(H4&lt;=9.99,"Baixo",IF(H4&lt;=39.99,"Médio",IF(H4&lt;=79.99,"Alto","Extremo")))</f>
        <v>Baixo</v>
      </c>
      <c r="J4" s="46" t="s">
        <v>102</v>
      </c>
      <c r="K4" s="44"/>
      <c r="L4" s="45">
        <f>IF(K4='Escala Controles e Níveis Risco'!$A$3,'Escala Controles e Níveis Risco'!$D$3,IF(K4='Escala Controles e Níveis Risco'!$A$4,'Escala Controles e Níveis Risco'!$D$4, IF(K4='Escala Controles e Níveis Risco'!$A$5,'Escala Controles e Níveis Risco'!$D$5,IF(K4='Escala Controles e Níveis Risco'!$A$6,'Escala Controles e Níveis Risco'!$D$6, IF(K4='Escala Controles e Níveis Risco'!$A$7,'Escala Controles e Níveis Risco'!$D$7,0)))))</f>
        <v>0</v>
      </c>
      <c r="M4" s="45">
        <f t="shared" ref="M4:M13" si="1">L4*H4</f>
        <v>0</v>
      </c>
      <c r="N4" s="46" t="str">
        <f t="shared" ref="N4:N13" si="2">IF(M4&lt;=9.99,"Baixo",IF(M4&lt;=39.99,"Médio",IF(M4&lt;=79.99,"Alto","Extremo")))</f>
        <v>Baixo</v>
      </c>
      <c r="O4" s="46" t="str">
        <f>IF(I4="Baixo",'Escala Controles e Níveis Risco'!$E$12,IF(K4='Escala Controles e Níveis Risco'!$A$3,'Escala Controles e Níveis Risco'!$E$3,IF(K4='Escala Controles e Níveis Risco'!$A$4,'Escala Controles e Níveis Risco'!$E$4,IF(K4='Escala Controles e Níveis Risco'!$A$5,'Escala Controles e Níveis Risco'!$E$5,IF(K4='Escala Controles e Níveis Risco'!$A$6,'Escala Controles e Níveis Risco'!$E$6,IF(K4='Escala Controles e Níveis Risco'!$A$7,'Escala Controles e Níveis Risco'!$E$7,0))))))</f>
        <v>Realizar testes apenas se o auditor julgar necessário</v>
      </c>
      <c r="P4" s="47"/>
      <c r="Q4" s="48"/>
    </row>
    <row r="5" spans="1:17" ht="35.25" customHeight="1" x14ac:dyDescent="0.2">
      <c r="A5" s="44" t="s">
        <v>103</v>
      </c>
      <c r="B5" s="44" t="s">
        <v>119</v>
      </c>
      <c r="C5" s="44"/>
      <c r="D5" s="44"/>
      <c r="E5" s="44"/>
      <c r="F5" s="44"/>
      <c r="G5" s="44"/>
      <c r="H5" s="45">
        <f t="shared" ref="H5:H13" si="3">F5*G5</f>
        <v>0</v>
      </c>
      <c r="I5" s="46" t="str">
        <f t="shared" si="0"/>
        <v>Baixo</v>
      </c>
      <c r="J5" s="46" t="s">
        <v>104</v>
      </c>
      <c r="K5" s="44"/>
      <c r="L5" s="45">
        <f>IF(K5='Escala Controles e Níveis Risco'!$A$3,'Escala Controles e Níveis Risco'!$D$3,IF(K5='Escala Controles e Níveis Risco'!$A$4,'Escala Controles e Níveis Risco'!$D$4, IF(K5='Escala Controles e Níveis Risco'!$A$5,'Escala Controles e Níveis Risco'!$D$5,IF(K5='Escala Controles e Níveis Risco'!$A$6,'Escala Controles e Níveis Risco'!$D$6, IF(K5='Escala Controles e Níveis Risco'!$A$7,'Escala Controles e Níveis Risco'!$D$7,0)))))</f>
        <v>0</v>
      </c>
      <c r="M5" s="45">
        <f t="shared" si="1"/>
        <v>0</v>
      </c>
      <c r="N5" s="46" t="str">
        <f t="shared" si="2"/>
        <v>Baixo</v>
      </c>
      <c r="O5" s="46" t="str">
        <f>IF(I5="Baixo",'Escala Controles e Níveis Risco'!$E$12,IF(K5='Escala Controles e Níveis Risco'!$A$3,'Escala Controles e Níveis Risco'!$E$3,IF(K5='Escala Controles e Níveis Risco'!$A$4,'Escala Controles e Níveis Risco'!$E$4,IF(K5='Escala Controles e Níveis Risco'!$A$5,'Escala Controles e Níveis Risco'!$E$5,IF(K5='Escala Controles e Níveis Risco'!$A$6,'Escala Controles e Níveis Risco'!$E$6,IF(K5='Escala Controles e Níveis Risco'!$A$7,'Escala Controles e Níveis Risco'!$E$7,0))))))</f>
        <v>Realizar testes apenas se o auditor julgar necessário</v>
      </c>
      <c r="P5" s="47"/>
      <c r="Q5" s="48"/>
    </row>
    <row r="6" spans="1:17" ht="35.25" customHeight="1" x14ac:dyDescent="0.2">
      <c r="A6" s="44" t="s">
        <v>105</v>
      </c>
      <c r="B6" s="44" t="s">
        <v>120</v>
      </c>
      <c r="C6" s="44"/>
      <c r="D6" s="44"/>
      <c r="E6" s="44"/>
      <c r="F6" s="44"/>
      <c r="G6" s="44"/>
      <c r="H6" s="45">
        <f t="shared" si="3"/>
        <v>0</v>
      </c>
      <c r="I6" s="46" t="str">
        <f t="shared" si="0"/>
        <v>Baixo</v>
      </c>
      <c r="J6" s="46" t="s">
        <v>106</v>
      </c>
      <c r="K6" s="44"/>
      <c r="L6" s="45">
        <f>IF(K6='Escala Controles e Níveis Risco'!$A$3,'Escala Controles e Níveis Risco'!$D$3,IF(K6='Escala Controles e Níveis Risco'!$A$4,'Escala Controles e Níveis Risco'!$D$4, IF(K6='Escala Controles e Níveis Risco'!$A$5,'Escala Controles e Níveis Risco'!$D$5,IF(K6='Escala Controles e Níveis Risco'!$A$6,'Escala Controles e Níveis Risco'!$D$6, IF(K6='Escala Controles e Níveis Risco'!$A$7,'Escala Controles e Níveis Risco'!$D$7,0)))))</f>
        <v>0</v>
      </c>
      <c r="M6" s="45">
        <f t="shared" si="1"/>
        <v>0</v>
      </c>
      <c r="N6" s="46" t="str">
        <f t="shared" si="2"/>
        <v>Baixo</v>
      </c>
      <c r="O6" s="46" t="str">
        <f>IF(I6="Baixo",'Escala Controles e Níveis Risco'!$E$12,IF(K6='Escala Controles e Níveis Risco'!$A$3,'Escala Controles e Níveis Risco'!$E$3,IF(K6='Escala Controles e Níveis Risco'!$A$4,'Escala Controles e Níveis Risco'!$E$4,IF(K6='Escala Controles e Níveis Risco'!$A$5,'Escala Controles e Níveis Risco'!$E$5,IF(K6='Escala Controles e Níveis Risco'!$A$6,'Escala Controles e Níveis Risco'!$E$6,IF(K6='Escala Controles e Níveis Risco'!$A$7,'Escala Controles e Níveis Risco'!$E$7,0))))))</f>
        <v>Realizar testes apenas se o auditor julgar necessário</v>
      </c>
      <c r="P6" s="47"/>
      <c r="Q6" s="48"/>
    </row>
    <row r="7" spans="1:17" ht="35.25" customHeight="1" x14ac:dyDescent="0.2">
      <c r="A7" s="44" t="s">
        <v>113</v>
      </c>
      <c r="B7" s="44" t="s">
        <v>121</v>
      </c>
      <c r="C7" s="44"/>
      <c r="D7" s="44"/>
      <c r="E7" s="44"/>
      <c r="F7" s="44"/>
      <c r="G7" s="44"/>
      <c r="H7" s="45">
        <f t="shared" si="3"/>
        <v>0</v>
      </c>
      <c r="I7" s="46" t="str">
        <f t="shared" si="0"/>
        <v>Baixo</v>
      </c>
      <c r="J7" s="46" t="s">
        <v>107</v>
      </c>
      <c r="K7" s="44"/>
      <c r="L7" s="45">
        <f>IF(K7='Escala Controles e Níveis Risco'!$A$3,'Escala Controles e Níveis Risco'!$D$3,IF(K7='Escala Controles e Níveis Risco'!$A$4,'Escala Controles e Níveis Risco'!$D$4, IF(K7='Escala Controles e Níveis Risco'!$A$5,'Escala Controles e Níveis Risco'!$D$5,IF(K7='Escala Controles e Níveis Risco'!$A$6,'Escala Controles e Níveis Risco'!$D$6, IF(K7='Escala Controles e Níveis Risco'!$A$7,'Escala Controles e Níveis Risco'!$D$7,0)))))</f>
        <v>0</v>
      </c>
      <c r="M7" s="45">
        <f t="shared" si="1"/>
        <v>0</v>
      </c>
      <c r="N7" s="46" t="str">
        <f t="shared" si="2"/>
        <v>Baixo</v>
      </c>
      <c r="O7" s="46" t="str">
        <f>IF(I7="Baixo",'Escala Controles e Níveis Risco'!$E$12,IF(K7='Escala Controles e Níveis Risco'!$A$3,'Escala Controles e Níveis Risco'!$E$3,IF(K7='Escala Controles e Níveis Risco'!$A$4,'Escala Controles e Níveis Risco'!$E$4,IF(K7='Escala Controles e Níveis Risco'!$A$5,'Escala Controles e Níveis Risco'!$E$5,IF(K7='Escala Controles e Níveis Risco'!$A$6,'Escala Controles e Níveis Risco'!$E$6,IF(K7='Escala Controles e Níveis Risco'!$A$7,'Escala Controles e Níveis Risco'!$E$7,0))))))</f>
        <v>Realizar testes apenas se o auditor julgar necessário</v>
      </c>
      <c r="P7" s="45"/>
      <c r="Q7" s="45"/>
    </row>
    <row r="8" spans="1:17" ht="35.25" customHeight="1" x14ac:dyDescent="0.2">
      <c r="A8" s="44" t="s">
        <v>128</v>
      </c>
      <c r="B8" s="44" t="s">
        <v>122</v>
      </c>
      <c r="C8" s="44"/>
      <c r="D8" s="44"/>
      <c r="E8" s="44"/>
      <c r="F8" s="44"/>
      <c r="G8" s="44"/>
      <c r="H8" s="45">
        <f t="shared" si="3"/>
        <v>0</v>
      </c>
      <c r="I8" s="46" t="str">
        <f t="shared" si="0"/>
        <v>Baixo</v>
      </c>
      <c r="J8" s="46" t="s">
        <v>129</v>
      </c>
      <c r="K8" s="44"/>
      <c r="L8" s="45">
        <f>IF(K8='Escala Controles e Níveis Risco'!$A$3,'Escala Controles e Níveis Risco'!$D$3,IF(K8='Escala Controles e Níveis Risco'!$A$4,'Escala Controles e Níveis Risco'!$D$4, IF(K8='Escala Controles e Níveis Risco'!$A$5,'Escala Controles e Níveis Risco'!$D$5,IF(K8='Escala Controles e Níveis Risco'!$A$6,'Escala Controles e Níveis Risco'!$D$6, IF(K8='Escala Controles e Níveis Risco'!$A$7,'Escala Controles e Níveis Risco'!$D$7,0)))))</f>
        <v>0</v>
      </c>
      <c r="M8" s="45">
        <f t="shared" si="1"/>
        <v>0</v>
      </c>
      <c r="N8" s="46" t="str">
        <f t="shared" si="2"/>
        <v>Baixo</v>
      </c>
      <c r="O8" s="46" t="str">
        <f>IF(I8="Baixo",'Escala Controles e Níveis Risco'!$E$12,IF(K8='Escala Controles e Níveis Risco'!$A$3,'Escala Controles e Níveis Risco'!$E$3,IF(K8='Escala Controles e Níveis Risco'!$A$4,'Escala Controles e Níveis Risco'!$E$4,IF(K8='Escala Controles e Níveis Risco'!$A$5,'Escala Controles e Níveis Risco'!$E$5,IF(K8='Escala Controles e Níveis Risco'!$A$6,'Escala Controles e Níveis Risco'!$E$6,IF(K8='Escala Controles e Níveis Risco'!$A$7,'Escala Controles e Níveis Risco'!$E$7,0))))))</f>
        <v>Realizar testes apenas se o auditor julgar necessário</v>
      </c>
      <c r="P8" s="45"/>
      <c r="Q8" s="45"/>
    </row>
    <row r="9" spans="1:17" ht="35.25" customHeight="1" x14ac:dyDescent="0.2">
      <c r="A9" s="44" t="s">
        <v>108</v>
      </c>
      <c r="B9" s="44" t="s">
        <v>123</v>
      </c>
      <c r="C9" s="44"/>
      <c r="D9" s="44"/>
      <c r="E9" s="44"/>
      <c r="F9" s="44"/>
      <c r="G9" s="44"/>
      <c r="H9" s="45">
        <f t="shared" si="3"/>
        <v>0</v>
      </c>
      <c r="I9" s="46" t="str">
        <f t="shared" si="0"/>
        <v>Baixo</v>
      </c>
      <c r="J9" s="46" t="s">
        <v>109</v>
      </c>
      <c r="K9" s="44"/>
      <c r="L9" s="45">
        <f>IF(K9='Escala Controles e Níveis Risco'!$A$3,'Escala Controles e Níveis Risco'!$D$3,IF(K9='Escala Controles e Níveis Risco'!$A$4,'Escala Controles e Níveis Risco'!$D$4, IF(K9='Escala Controles e Níveis Risco'!$A$5,'Escala Controles e Níveis Risco'!$D$5,IF(K9='Escala Controles e Níveis Risco'!$A$6,'Escala Controles e Níveis Risco'!$D$6, IF(K9='Escala Controles e Níveis Risco'!$A$7,'Escala Controles e Níveis Risco'!$D$7,0)))))</f>
        <v>0</v>
      </c>
      <c r="M9" s="45">
        <f t="shared" si="1"/>
        <v>0</v>
      </c>
      <c r="N9" s="46" t="str">
        <f t="shared" si="2"/>
        <v>Baixo</v>
      </c>
      <c r="O9" s="46" t="str">
        <f>IF(I9="Baixo",'Escala Controles e Níveis Risco'!$E$12,IF(K9='Escala Controles e Níveis Risco'!$A$3,'Escala Controles e Níveis Risco'!$E$3,IF(K9='Escala Controles e Níveis Risco'!$A$4,'Escala Controles e Níveis Risco'!$E$4,IF(K9='Escala Controles e Níveis Risco'!$A$5,'Escala Controles e Níveis Risco'!$E$5,IF(K9='Escala Controles e Níveis Risco'!$A$6,'Escala Controles e Níveis Risco'!$E$6,IF(K9='Escala Controles e Níveis Risco'!$A$7,'Escala Controles e Níveis Risco'!$E$7,0))))))</f>
        <v>Realizar testes apenas se o auditor julgar necessário</v>
      </c>
      <c r="P9" s="47"/>
      <c r="Q9" s="48"/>
    </row>
    <row r="10" spans="1:17" ht="35.25" customHeight="1" x14ac:dyDescent="0.2">
      <c r="A10" s="44" t="s">
        <v>130</v>
      </c>
      <c r="B10" s="44" t="s">
        <v>124</v>
      </c>
      <c r="C10" s="44"/>
      <c r="D10" s="44"/>
      <c r="E10" s="44"/>
      <c r="F10" s="44"/>
      <c r="G10" s="44"/>
      <c r="H10" s="45">
        <f t="shared" si="3"/>
        <v>0</v>
      </c>
      <c r="I10" s="46" t="str">
        <f t="shared" si="0"/>
        <v>Baixo</v>
      </c>
      <c r="J10" s="46" t="s">
        <v>132</v>
      </c>
      <c r="K10" s="44"/>
      <c r="L10" s="45">
        <f>IF(K10='Escala Controles e Níveis Risco'!$A$3,'Escala Controles e Níveis Risco'!$D$3,IF(K10='Escala Controles e Níveis Risco'!$A$4,'Escala Controles e Níveis Risco'!$D$4, IF(K10='Escala Controles e Níveis Risco'!$A$5,'Escala Controles e Níveis Risco'!$D$5,IF(K10='Escala Controles e Níveis Risco'!$A$6,'Escala Controles e Níveis Risco'!$D$6, IF(K10='Escala Controles e Níveis Risco'!$A$7,'Escala Controles e Níveis Risco'!$D$7,0)))))</f>
        <v>0</v>
      </c>
      <c r="M10" s="45">
        <f t="shared" si="1"/>
        <v>0</v>
      </c>
      <c r="N10" s="46" t="str">
        <f t="shared" si="2"/>
        <v>Baixo</v>
      </c>
      <c r="O10" s="46" t="str">
        <f>IF(I10="Baixo",'Escala Controles e Níveis Risco'!$E$12,IF(K10='Escala Controles e Níveis Risco'!$A$3,'Escala Controles e Níveis Risco'!$E$3,IF(K10='Escala Controles e Níveis Risco'!$A$4,'Escala Controles e Níveis Risco'!$E$4,IF(K10='Escala Controles e Níveis Risco'!$A$5,'Escala Controles e Níveis Risco'!$E$5,IF(K10='Escala Controles e Níveis Risco'!$A$6,'Escala Controles e Níveis Risco'!$E$6,IF(K10='Escala Controles e Níveis Risco'!$A$7,'Escala Controles e Níveis Risco'!$E$7,0))))))</f>
        <v>Realizar testes apenas se o auditor julgar necessário</v>
      </c>
      <c r="P10" s="45"/>
      <c r="Q10" s="45"/>
    </row>
    <row r="11" spans="1:17" ht="35.25" customHeight="1" x14ac:dyDescent="0.2">
      <c r="A11" s="44" t="s">
        <v>110</v>
      </c>
      <c r="B11" s="44" t="s">
        <v>125</v>
      </c>
      <c r="C11" s="44"/>
      <c r="D11" s="44"/>
      <c r="E11" s="44"/>
      <c r="F11" s="44"/>
      <c r="G11" s="44"/>
      <c r="H11" s="45">
        <f t="shared" si="3"/>
        <v>0</v>
      </c>
      <c r="I11" s="46" t="str">
        <f t="shared" si="0"/>
        <v>Baixo</v>
      </c>
      <c r="J11" s="46" t="s">
        <v>111</v>
      </c>
      <c r="K11" s="44"/>
      <c r="L11" s="45">
        <f>IF(K11='Escala Controles e Níveis Risco'!$A$3,'Escala Controles e Níveis Risco'!$D$3,IF(K11='Escala Controles e Níveis Risco'!$A$4,'Escala Controles e Níveis Risco'!$D$4, IF(K11='Escala Controles e Níveis Risco'!$A$5,'Escala Controles e Níveis Risco'!$D$5,IF(K11='Escala Controles e Níveis Risco'!$A$6,'Escala Controles e Níveis Risco'!$D$6, IF(K11='Escala Controles e Níveis Risco'!$A$7,'Escala Controles e Níveis Risco'!$D$7,0)))))</f>
        <v>0</v>
      </c>
      <c r="M11" s="45">
        <f t="shared" si="1"/>
        <v>0</v>
      </c>
      <c r="N11" s="46" t="str">
        <f t="shared" si="2"/>
        <v>Baixo</v>
      </c>
      <c r="O11" s="46" t="str">
        <f>IF(I11="Baixo",'Escala Controles e Níveis Risco'!$E$12,IF(K11='Escala Controles e Níveis Risco'!$A$3,'Escala Controles e Níveis Risco'!$E$3,IF(K11='Escala Controles e Níveis Risco'!$A$4,'Escala Controles e Níveis Risco'!$E$4,IF(K11='Escala Controles e Níveis Risco'!$A$5,'Escala Controles e Níveis Risco'!$E$5,IF(K11='Escala Controles e Níveis Risco'!$A$6,'Escala Controles e Níveis Risco'!$E$6,IF(K11='Escala Controles e Níveis Risco'!$A$7,'Escala Controles e Níveis Risco'!$E$7,0))))))</f>
        <v>Realizar testes apenas se o auditor julgar necessário</v>
      </c>
      <c r="P11" s="45"/>
      <c r="Q11" s="45"/>
    </row>
    <row r="12" spans="1:17" ht="35.25" customHeight="1" x14ac:dyDescent="0.2">
      <c r="A12" s="44" t="s">
        <v>112</v>
      </c>
      <c r="B12" s="44" t="s">
        <v>126</v>
      </c>
      <c r="C12" s="44"/>
      <c r="D12" s="44"/>
      <c r="E12" s="44"/>
      <c r="F12" s="44"/>
      <c r="G12" s="44"/>
      <c r="H12" s="45">
        <f t="shared" si="3"/>
        <v>0</v>
      </c>
      <c r="I12" s="46" t="str">
        <f t="shared" si="0"/>
        <v>Baixo</v>
      </c>
      <c r="J12" s="46" t="s">
        <v>133</v>
      </c>
      <c r="K12" s="44"/>
      <c r="L12" s="45">
        <f>IF(K12='Escala Controles e Níveis Risco'!$A$3,'Escala Controles e Níveis Risco'!$D$3,IF(K12='Escala Controles e Níveis Risco'!$A$4,'Escala Controles e Níveis Risco'!$D$4, IF(K12='Escala Controles e Níveis Risco'!$A$5,'Escala Controles e Níveis Risco'!$D$5,IF(K12='Escala Controles e Níveis Risco'!$A$6,'Escala Controles e Níveis Risco'!$D$6, IF(K12='Escala Controles e Níveis Risco'!$A$7,'Escala Controles e Níveis Risco'!$D$7,0)))))</f>
        <v>0</v>
      </c>
      <c r="M12" s="45">
        <f t="shared" si="1"/>
        <v>0</v>
      </c>
      <c r="N12" s="46" t="str">
        <f t="shared" si="2"/>
        <v>Baixo</v>
      </c>
      <c r="O12" s="46" t="str">
        <f>IF(I12="Baixo",'Escala Controles e Níveis Risco'!$E$12,IF(K12='Escala Controles e Níveis Risco'!$A$3,'Escala Controles e Níveis Risco'!$E$3,IF(K12='Escala Controles e Níveis Risco'!$A$4,'Escala Controles e Níveis Risco'!$E$4,IF(K12='Escala Controles e Níveis Risco'!$A$5,'Escala Controles e Níveis Risco'!$E$5,IF(K12='Escala Controles e Níveis Risco'!$A$6,'Escala Controles e Níveis Risco'!$E$6,IF(K12='Escala Controles e Níveis Risco'!$A$7,'Escala Controles e Níveis Risco'!$E$7,0))))))</f>
        <v>Realizar testes apenas se o auditor julgar necessário</v>
      </c>
      <c r="P12" s="47"/>
      <c r="Q12" s="48"/>
    </row>
    <row r="13" spans="1:17" ht="35.25" customHeight="1" x14ac:dyDescent="0.2">
      <c r="A13" s="44" t="s">
        <v>131</v>
      </c>
      <c r="B13" s="44" t="s">
        <v>127</v>
      </c>
      <c r="C13" s="44"/>
      <c r="D13" s="44"/>
      <c r="E13" s="44"/>
      <c r="F13" s="44"/>
      <c r="G13" s="44"/>
      <c r="H13" s="45">
        <f t="shared" si="3"/>
        <v>0</v>
      </c>
      <c r="I13" s="46" t="str">
        <f t="shared" si="0"/>
        <v>Baixo</v>
      </c>
      <c r="J13" s="46" t="s">
        <v>134</v>
      </c>
      <c r="K13" s="44"/>
      <c r="L13" s="45">
        <f>IF(K13='Escala Controles e Níveis Risco'!$A$3,'Escala Controles e Níveis Risco'!$D$3,IF(K13='Escala Controles e Níveis Risco'!$A$4,'Escala Controles e Níveis Risco'!$D$4, IF(K13='Escala Controles e Níveis Risco'!$A$5,'Escala Controles e Níveis Risco'!$D$5,IF(K13='Escala Controles e Níveis Risco'!$A$6,'Escala Controles e Níveis Risco'!$D$6, IF(K13='Escala Controles e Níveis Risco'!$A$7,'Escala Controles e Níveis Risco'!$D$7,0)))))</f>
        <v>0</v>
      </c>
      <c r="M13" s="45">
        <f t="shared" si="1"/>
        <v>0</v>
      </c>
      <c r="N13" s="46" t="str">
        <f t="shared" si="2"/>
        <v>Baixo</v>
      </c>
      <c r="O13" s="46" t="str">
        <f>IF(I13="Baixo",'Escala Controles e Níveis Risco'!$E$12,IF(K13='Escala Controles e Níveis Risco'!$A$3,'Escala Controles e Níveis Risco'!$E$3,IF(K13='Escala Controles e Níveis Risco'!$A$4,'Escala Controles e Níveis Risco'!$E$4,IF(K13='Escala Controles e Níveis Risco'!$A$5,'Escala Controles e Níveis Risco'!$E$5,IF(K13='Escala Controles e Níveis Risco'!$A$6,'Escala Controles e Níveis Risco'!$E$6,IF(K13='Escala Controles e Níveis Risco'!$A$7,'Escala Controles e Níveis Risco'!$E$7,0))))))</f>
        <v>Realizar testes apenas se o auditor julgar necessário</v>
      </c>
      <c r="P13" s="47"/>
      <c r="Q13" s="48"/>
    </row>
  </sheetData>
  <mergeCells count="3">
    <mergeCell ref="H3:I3"/>
    <mergeCell ref="K3:L3"/>
    <mergeCell ref="M3:N3"/>
  </mergeCells>
  <phoneticPr fontId="20" type="noConversion"/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7DD2D82-70D8-4054-8EDD-A137075F0B83}">
          <x14:formula1>
            <xm:f>'Escala Controles e Níveis Risco'!$A$3:$A$7</xm:f>
          </x14:formula1>
          <xm:sqref>K4:K13</xm:sqref>
        </x14:dataValidation>
        <x14:dataValidation type="list" allowBlank="1" showInputMessage="1" showErrorMessage="1" xr:uid="{130A47C4-EBE1-429F-8379-3CF63C8F51B6}">
          <x14:formula1>
            <xm:f>'Escalas Impacto e Probabilidade'!$C$3:$C$7</xm:f>
          </x14:formula1>
          <xm:sqref>F4:F13</xm:sqref>
        </x14:dataValidation>
        <x14:dataValidation type="list" allowBlank="1" showInputMessage="1" showErrorMessage="1" xr:uid="{9072A5CF-A79D-4C5F-AB9C-07B3180A1743}">
          <x14:formula1>
            <xm:f>'Escalas Impacto e Probabilidade'!$H$3:$H$7</xm:f>
          </x14:formula1>
          <xm:sqref>G4:G13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FC96-2D8A-4D98-AE20-7F07DDE6A6EC}">
  <dimension ref="A1:N12"/>
  <sheetViews>
    <sheetView workbookViewId="0">
      <selection activeCell="B10" sqref="B10:N10"/>
    </sheetView>
  </sheetViews>
  <sheetFormatPr baseColWidth="10" defaultColWidth="8.83203125" defaultRowHeight="15" x14ac:dyDescent="0.2"/>
  <cols>
    <col min="1" max="1" width="18.1640625" customWidth="1"/>
  </cols>
  <sheetData>
    <row r="1" spans="1:14" ht="34.5" customHeight="1" x14ac:dyDescent="0.2">
      <c r="A1" s="18" t="s">
        <v>1</v>
      </c>
      <c r="B1" s="53" t="s">
        <v>16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4"/>
    </row>
    <row r="2" spans="1:14" ht="28.5" customHeight="1" x14ac:dyDescent="0.2">
      <c r="A2" s="18" t="s">
        <v>2</v>
      </c>
      <c r="B2" s="53" t="s">
        <v>17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4"/>
    </row>
    <row r="3" spans="1:14" ht="30" customHeight="1" x14ac:dyDescent="0.2">
      <c r="A3" s="55" t="s">
        <v>3</v>
      </c>
      <c r="B3" s="53" t="s">
        <v>89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4"/>
    </row>
    <row r="4" spans="1:14" ht="25.5" customHeight="1" x14ac:dyDescent="0.2">
      <c r="A4" s="55"/>
      <c r="B4" s="53" t="s">
        <v>18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/>
    </row>
    <row r="5" spans="1:14" ht="29.25" customHeight="1" x14ac:dyDescent="0.2">
      <c r="A5" s="55" t="s">
        <v>4</v>
      </c>
      <c r="B5" s="53" t="s">
        <v>19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4"/>
    </row>
    <row r="6" spans="1:14" ht="47.25" customHeight="1" x14ac:dyDescent="0.2">
      <c r="A6" s="55"/>
      <c r="B6" s="53" t="s">
        <v>90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4"/>
    </row>
    <row r="7" spans="1:14" ht="28.5" customHeight="1" x14ac:dyDescent="0.2">
      <c r="A7" s="55" t="s">
        <v>5</v>
      </c>
      <c r="B7" s="53" t="s">
        <v>20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4"/>
    </row>
    <row r="8" spans="1:14" ht="27" customHeight="1" x14ac:dyDescent="0.2">
      <c r="A8" s="55"/>
      <c r="B8" s="53" t="s">
        <v>21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4"/>
    </row>
    <row r="9" spans="1:14" ht="29.25" customHeight="1" x14ac:dyDescent="0.2">
      <c r="A9" s="18" t="s">
        <v>6</v>
      </c>
      <c r="B9" s="53" t="s">
        <v>22</v>
      </c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4"/>
    </row>
    <row r="10" spans="1:14" ht="45" customHeight="1" x14ac:dyDescent="0.2">
      <c r="A10" s="18" t="s">
        <v>7</v>
      </c>
      <c r="B10" s="53" t="s">
        <v>23</v>
      </c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4"/>
    </row>
    <row r="11" spans="1:14" ht="60.75" customHeight="1" x14ac:dyDescent="0.2">
      <c r="A11" s="18" t="s">
        <v>8</v>
      </c>
      <c r="B11" s="53" t="s">
        <v>24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4"/>
    </row>
    <row r="12" spans="1:14" ht="16" x14ac:dyDescent="0.2">
      <c r="A12" s="1"/>
    </row>
  </sheetData>
  <mergeCells count="14">
    <mergeCell ref="B9:N9"/>
    <mergeCell ref="B10:N10"/>
    <mergeCell ref="B11:N11"/>
    <mergeCell ref="A3:A4"/>
    <mergeCell ref="B1:N1"/>
    <mergeCell ref="B3:N3"/>
    <mergeCell ref="B4:N4"/>
    <mergeCell ref="A7:A8"/>
    <mergeCell ref="B2:N2"/>
    <mergeCell ref="B6:N6"/>
    <mergeCell ref="B7:N7"/>
    <mergeCell ref="B8:N8"/>
    <mergeCell ref="A5:A6"/>
    <mergeCell ref="B5:N5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4BE69-2B33-4D76-86ED-082667FA8B11}">
  <dimension ref="A1:H8"/>
  <sheetViews>
    <sheetView topLeftCell="A10" workbookViewId="0">
      <selection activeCell="B15" sqref="B15"/>
    </sheetView>
  </sheetViews>
  <sheetFormatPr baseColWidth="10" defaultColWidth="8.83203125" defaultRowHeight="15" x14ac:dyDescent="0.2"/>
  <cols>
    <col min="1" max="1" width="11.83203125" customWidth="1"/>
    <col min="2" max="2" width="69.6640625" customWidth="1"/>
    <col min="3" max="3" width="10.33203125" customWidth="1"/>
    <col min="6" max="6" width="12" customWidth="1"/>
    <col min="7" max="7" width="62" customWidth="1"/>
    <col min="8" max="8" width="9.83203125" customWidth="1"/>
  </cols>
  <sheetData>
    <row r="1" spans="1:8" s="3" customFormat="1" ht="18.75" customHeight="1" x14ac:dyDescent="0.2">
      <c r="A1" s="51" t="s">
        <v>93</v>
      </c>
      <c r="B1" s="56"/>
      <c r="C1" s="56"/>
      <c r="F1" s="56" t="s">
        <v>94</v>
      </c>
      <c r="G1" s="56"/>
      <c r="H1" s="56"/>
    </row>
    <row r="2" spans="1:8" s="3" customFormat="1" ht="17" x14ac:dyDescent="0.2">
      <c r="A2" s="15" t="s">
        <v>26</v>
      </c>
      <c r="B2" s="15" t="s">
        <v>27</v>
      </c>
      <c r="C2" s="15" t="s">
        <v>28</v>
      </c>
      <c r="F2" s="15" t="s">
        <v>26</v>
      </c>
      <c r="G2" s="15" t="s">
        <v>27</v>
      </c>
      <c r="H2" s="15" t="s">
        <v>28</v>
      </c>
    </row>
    <row r="3" spans="1:8" ht="75" customHeight="1" x14ac:dyDescent="0.2">
      <c r="A3" s="16" t="s">
        <v>29</v>
      </c>
      <c r="B3" s="17" t="s">
        <v>30</v>
      </c>
      <c r="C3" s="16">
        <v>1</v>
      </c>
      <c r="D3" s="4"/>
      <c r="E3" s="4"/>
      <c r="F3" s="16" t="s">
        <v>31</v>
      </c>
      <c r="G3" s="17" t="s">
        <v>32</v>
      </c>
      <c r="H3" s="16">
        <v>1</v>
      </c>
    </row>
    <row r="4" spans="1:8" ht="32" x14ac:dyDescent="0.2">
      <c r="A4" s="16" t="s">
        <v>9</v>
      </c>
      <c r="B4" s="17" t="s">
        <v>33</v>
      </c>
      <c r="C4" s="16">
        <v>2</v>
      </c>
      <c r="D4" s="4"/>
      <c r="E4" s="4"/>
      <c r="F4" s="16" t="s">
        <v>34</v>
      </c>
      <c r="G4" s="17" t="s">
        <v>35</v>
      </c>
      <c r="H4" s="16">
        <v>2</v>
      </c>
    </row>
    <row r="5" spans="1:8" ht="30.75" customHeight="1" x14ac:dyDescent="0.2">
      <c r="A5" s="16" t="s">
        <v>12</v>
      </c>
      <c r="B5" s="17" t="s">
        <v>36</v>
      </c>
      <c r="C5" s="16">
        <v>5</v>
      </c>
      <c r="D5" s="4"/>
      <c r="E5" s="4"/>
      <c r="F5" s="16" t="s">
        <v>37</v>
      </c>
      <c r="G5" s="17" t="s">
        <v>38</v>
      </c>
      <c r="H5" s="16">
        <v>5</v>
      </c>
    </row>
    <row r="6" spans="1:8" ht="48" x14ac:dyDescent="0.2">
      <c r="A6" s="16" t="s">
        <v>39</v>
      </c>
      <c r="B6" s="17" t="s">
        <v>40</v>
      </c>
      <c r="C6" s="16">
        <v>8</v>
      </c>
      <c r="D6" s="4"/>
      <c r="E6" s="4"/>
      <c r="F6" s="16" t="s">
        <v>41</v>
      </c>
      <c r="G6" s="17" t="s">
        <v>42</v>
      </c>
      <c r="H6" s="16">
        <v>8</v>
      </c>
    </row>
    <row r="7" spans="1:8" ht="48" x14ac:dyDescent="0.2">
      <c r="A7" s="16" t="s">
        <v>43</v>
      </c>
      <c r="B7" s="17" t="s">
        <v>44</v>
      </c>
      <c r="C7" s="16">
        <v>10</v>
      </c>
      <c r="D7" s="4"/>
      <c r="E7" s="4"/>
      <c r="F7" s="16" t="s">
        <v>45</v>
      </c>
      <c r="G7" s="17" t="s">
        <v>46</v>
      </c>
      <c r="H7" s="16">
        <v>10</v>
      </c>
    </row>
    <row r="8" spans="1:8" ht="33" customHeight="1" x14ac:dyDescent="0.2">
      <c r="A8" s="57" t="s">
        <v>91</v>
      </c>
      <c r="B8" s="57"/>
      <c r="C8" s="57"/>
      <c r="F8" s="57" t="s">
        <v>91</v>
      </c>
      <c r="G8" s="57"/>
      <c r="H8" s="57"/>
    </row>
  </sheetData>
  <mergeCells count="4">
    <mergeCell ref="A1:C1"/>
    <mergeCell ref="F1:H1"/>
    <mergeCell ref="A8:C8"/>
    <mergeCell ref="F8:H8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8E8E0-B582-4DF7-80F5-B579FA52FD71}">
  <dimension ref="A1:XEY48"/>
  <sheetViews>
    <sheetView showGridLines="0" topLeftCell="A10" workbookViewId="0">
      <selection activeCell="A7" sqref="A7"/>
    </sheetView>
  </sheetViews>
  <sheetFormatPr baseColWidth="10" defaultColWidth="0" defaultRowHeight="15" zeroHeight="1" x14ac:dyDescent="0.2"/>
  <cols>
    <col min="1" max="1" width="20.5" style="5" customWidth="1"/>
    <col min="2" max="2" width="36.5" style="5" customWidth="1"/>
    <col min="3" max="3" width="29.6640625" style="5" customWidth="1"/>
    <col min="4" max="4" width="47.33203125" style="5" customWidth="1"/>
    <col min="5" max="5" width="20.83203125" style="5" customWidth="1"/>
    <col min="6" max="6" width="25" style="5" customWidth="1"/>
    <col min="7" max="7" width="25.5" style="5" customWidth="1"/>
    <col min="8" max="8" width="17.1640625" style="5" customWidth="1"/>
    <col min="9" max="9" width="35.5" style="5" customWidth="1"/>
    <col min="10" max="19" width="9.1640625" style="5" customWidth="1"/>
    <col min="20" max="16379" width="9.1640625" style="5" hidden="1"/>
    <col min="16380" max="16380" width="2" style="5" customWidth="1"/>
    <col min="16381" max="16381" width="2.1640625" style="5" customWidth="1"/>
    <col min="16382" max="16382" width="3.33203125" style="5" customWidth="1"/>
    <col min="16383" max="16383" width="8.33203125" style="5" customWidth="1"/>
    <col min="16384" max="16384" width="6.5" style="5" customWidth="1"/>
  </cols>
  <sheetData>
    <row r="1" spans="1:8" ht="45.75" customHeight="1" x14ac:dyDescent="0.2">
      <c r="A1" s="64" t="s">
        <v>96</v>
      </c>
      <c r="B1" s="64"/>
      <c r="C1" s="64"/>
      <c r="D1" s="64"/>
      <c r="E1" s="64"/>
      <c r="G1" s="65" t="s">
        <v>95</v>
      </c>
      <c r="H1" s="66"/>
    </row>
    <row r="2" spans="1:8" s="6" customFormat="1" ht="32" x14ac:dyDescent="0.2">
      <c r="A2" s="15" t="s">
        <v>47</v>
      </c>
      <c r="B2" s="15" t="s">
        <v>48</v>
      </c>
      <c r="C2" s="15" t="s">
        <v>49</v>
      </c>
      <c r="D2" s="15" t="s">
        <v>50</v>
      </c>
      <c r="E2" s="15" t="s">
        <v>6</v>
      </c>
      <c r="G2" s="15" t="s">
        <v>51</v>
      </c>
      <c r="H2" s="15" t="s">
        <v>26</v>
      </c>
    </row>
    <row r="3" spans="1:8" ht="39" x14ac:dyDescent="0.2">
      <c r="A3" s="21" t="s">
        <v>10</v>
      </c>
      <c r="B3" s="22" t="s">
        <v>11</v>
      </c>
      <c r="C3" s="23" t="s">
        <v>52</v>
      </c>
      <c r="D3" s="24">
        <v>1</v>
      </c>
      <c r="E3" s="22" t="s">
        <v>53</v>
      </c>
      <c r="F3" s="19"/>
      <c r="G3" s="21" t="s">
        <v>54</v>
      </c>
      <c r="H3" s="22" t="s">
        <v>9</v>
      </c>
    </row>
    <row r="4" spans="1:8" ht="39" x14ac:dyDescent="0.2">
      <c r="A4" s="21" t="s">
        <v>55</v>
      </c>
      <c r="B4" s="22" t="s">
        <v>56</v>
      </c>
      <c r="C4" s="21" t="s">
        <v>57</v>
      </c>
      <c r="D4" s="24">
        <v>0.8</v>
      </c>
      <c r="E4" s="25" t="s">
        <v>58</v>
      </c>
      <c r="F4" s="19"/>
      <c r="G4" s="21" t="s">
        <v>59</v>
      </c>
      <c r="H4" s="22" t="s">
        <v>12</v>
      </c>
    </row>
    <row r="5" spans="1:8" ht="52" x14ac:dyDescent="0.2">
      <c r="A5" s="21" t="s">
        <v>60</v>
      </c>
      <c r="B5" s="22" t="s">
        <v>61</v>
      </c>
      <c r="C5" s="21" t="s">
        <v>62</v>
      </c>
      <c r="D5" s="24">
        <v>0.6</v>
      </c>
      <c r="E5" s="25" t="s">
        <v>63</v>
      </c>
      <c r="F5" s="19"/>
      <c r="G5" s="21" t="s">
        <v>64</v>
      </c>
      <c r="H5" s="22" t="s">
        <v>39</v>
      </c>
    </row>
    <row r="6" spans="1:8" ht="39" x14ac:dyDescent="0.2">
      <c r="A6" s="21" t="s">
        <v>13</v>
      </c>
      <c r="B6" s="22" t="s">
        <v>14</v>
      </c>
      <c r="C6" s="21" t="s">
        <v>65</v>
      </c>
      <c r="D6" s="24">
        <v>0.4</v>
      </c>
      <c r="E6" s="25" t="s">
        <v>15</v>
      </c>
      <c r="F6" s="19"/>
      <c r="G6" s="21" t="s">
        <v>66</v>
      </c>
      <c r="H6" s="22" t="s">
        <v>67</v>
      </c>
    </row>
    <row r="7" spans="1:8" ht="53" thickBot="1" x14ac:dyDescent="0.25">
      <c r="A7" s="26" t="s">
        <v>68</v>
      </c>
      <c r="B7" s="27" t="s">
        <v>69</v>
      </c>
      <c r="C7" s="26" t="s">
        <v>70</v>
      </c>
      <c r="D7" s="28">
        <v>0.2</v>
      </c>
      <c r="E7" s="29" t="s">
        <v>15</v>
      </c>
      <c r="F7" s="20"/>
      <c r="G7" s="7"/>
    </row>
    <row r="8" spans="1:8" ht="21" customHeight="1" x14ac:dyDescent="0.2">
      <c r="A8" s="67" t="s">
        <v>92</v>
      </c>
      <c r="B8" s="67"/>
      <c r="C8" s="67"/>
      <c r="D8" s="67"/>
      <c r="E8" s="67"/>
    </row>
    <row r="9" spans="1:8" x14ac:dyDescent="0.2"/>
    <row r="10" spans="1:8" ht="28.5" customHeight="1" x14ac:dyDescent="0.35">
      <c r="A10" s="64" t="s">
        <v>97</v>
      </c>
      <c r="B10" s="64"/>
      <c r="C10" s="64"/>
      <c r="D10" s="64"/>
      <c r="E10" s="64"/>
      <c r="F10" s="64"/>
      <c r="G10" s="8"/>
    </row>
    <row r="11" spans="1:8" ht="18" thickBot="1" x14ac:dyDescent="0.25">
      <c r="A11" s="15" t="s">
        <v>71</v>
      </c>
      <c r="B11" s="15" t="s">
        <v>72</v>
      </c>
      <c r="C11" s="15" t="s">
        <v>73</v>
      </c>
      <c r="D11" s="15" t="s">
        <v>74</v>
      </c>
      <c r="E11" s="15" t="s">
        <v>6</v>
      </c>
      <c r="F11" s="15" t="s">
        <v>75</v>
      </c>
    </row>
    <row r="12" spans="1:8" ht="26" x14ac:dyDescent="0.2">
      <c r="A12" s="58" t="s">
        <v>9</v>
      </c>
      <c r="B12" s="30" t="s">
        <v>10</v>
      </c>
      <c r="C12" s="30" t="s">
        <v>9</v>
      </c>
      <c r="D12" s="69" t="s">
        <v>98</v>
      </c>
      <c r="E12" s="31" t="s">
        <v>99</v>
      </c>
      <c r="F12" s="31" t="s">
        <v>31</v>
      </c>
    </row>
    <row r="13" spans="1:8" ht="26" x14ac:dyDescent="0.2">
      <c r="A13" s="59"/>
      <c r="B13" s="32" t="s">
        <v>55</v>
      </c>
      <c r="C13" s="32" t="s">
        <v>9</v>
      </c>
      <c r="D13" s="70"/>
      <c r="E13" s="33" t="s">
        <v>99</v>
      </c>
      <c r="F13" s="33" t="s">
        <v>31</v>
      </c>
    </row>
    <row r="14" spans="1:8" ht="26" x14ac:dyDescent="0.2">
      <c r="A14" s="59"/>
      <c r="B14" s="32" t="s">
        <v>60</v>
      </c>
      <c r="C14" s="32" t="s">
        <v>9</v>
      </c>
      <c r="D14" s="70"/>
      <c r="E14" s="33" t="s">
        <v>99</v>
      </c>
      <c r="F14" s="33" t="s">
        <v>31</v>
      </c>
    </row>
    <row r="15" spans="1:8" ht="26" x14ac:dyDescent="0.2">
      <c r="A15" s="60"/>
      <c r="B15" s="32" t="s">
        <v>13</v>
      </c>
      <c r="C15" s="32" t="s">
        <v>9</v>
      </c>
      <c r="D15" s="70"/>
      <c r="E15" s="33" t="s">
        <v>99</v>
      </c>
      <c r="F15" s="33" t="s">
        <v>31</v>
      </c>
    </row>
    <row r="16" spans="1:8" ht="27" thickBot="1" x14ac:dyDescent="0.25">
      <c r="A16" s="68"/>
      <c r="B16" s="34" t="s">
        <v>68</v>
      </c>
      <c r="C16" s="34" t="s">
        <v>9</v>
      </c>
      <c r="D16" s="71"/>
      <c r="E16" s="35" t="s">
        <v>99</v>
      </c>
      <c r="F16" s="35" t="s">
        <v>31</v>
      </c>
    </row>
    <row r="17" spans="1:6" ht="44.25" customHeight="1" x14ac:dyDescent="0.2">
      <c r="A17" s="58" t="s">
        <v>12</v>
      </c>
      <c r="B17" s="30" t="s">
        <v>10</v>
      </c>
      <c r="C17" s="30" t="s">
        <v>12</v>
      </c>
      <c r="D17" s="36" t="s">
        <v>76</v>
      </c>
      <c r="E17" s="37" t="s">
        <v>53</v>
      </c>
      <c r="F17" s="36" t="s">
        <v>41</v>
      </c>
    </row>
    <row r="18" spans="1:6" ht="37.5" customHeight="1" x14ac:dyDescent="0.2">
      <c r="A18" s="59"/>
      <c r="B18" s="32" t="s">
        <v>55</v>
      </c>
      <c r="C18" s="32" t="s">
        <v>77</v>
      </c>
      <c r="D18" s="38" t="s">
        <v>78</v>
      </c>
      <c r="E18" s="39" t="s">
        <v>79</v>
      </c>
      <c r="F18" s="38" t="s">
        <v>80</v>
      </c>
    </row>
    <row r="19" spans="1:6" ht="64.5" customHeight="1" x14ac:dyDescent="0.2">
      <c r="A19" s="59"/>
      <c r="B19" s="32" t="s">
        <v>60</v>
      </c>
      <c r="C19" s="32" t="s">
        <v>77</v>
      </c>
      <c r="D19" s="38" t="s">
        <v>81</v>
      </c>
      <c r="E19" s="39" t="s">
        <v>63</v>
      </c>
      <c r="F19" s="38" t="s">
        <v>80</v>
      </c>
    </row>
    <row r="20" spans="1:6" ht="53.25" customHeight="1" x14ac:dyDescent="0.2">
      <c r="A20" s="60"/>
      <c r="B20" s="32" t="s">
        <v>13</v>
      </c>
      <c r="C20" s="32" t="s">
        <v>77</v>
      </c>
      <c r="D20" s="38" t="s">
        <v>82</v>
      </c>
      <c r="E20" s="39" t="s">
        <v>15</v>
      </c>
      <c r="F20" s="38" t="s">
        <v>34</v>
      </c>
    </row>
    <row r="21" spans="1:6" ht="45.75" customHeight="1" thickBot="1" x14ac:dyDescent="0.25">
      <c r="A21" s="60"/>
      <c r="B21" s="34" t="s">
        <v>68</v>
      </c>
      <c r="C21" s="34" t="s">
        <v>9</v>
      </c>
      <c r="D21" s="40" t="s">
        <v>83</v>
      </c>
      <c r="E21" s="41" t="s">
        <v>15</v>
      </c>
      <c r="F21" s="40" t="s">
        <v>34</v>
      </c>
    </row>
    <row r="22" spans="1:6" ht="45" customHeight="1" x14ac:dyDescent="0.2">
      <c r="A22" s="58" t="s">
        <v>39</v>
      </c>
      <c r="B22" s="30" t="s">
        <v>10</v>
      </c>
      <c r="C22" s="30" t="s">
        <v>39</v>
      </c>
      <c r="D22" s="36" t="s">
        <v>84</v>
      </c>
      <c r="E22" s="37" t="s">
        <v>53</v>
      </c>
      <c r="F22" s="36" t="s">
        <v>45</v>
      </c>
    </row>
    <row r="23" spans="1:6" ht="41.25" customHeight="1" x14ac:dyDescent="0.2">
      <c r="A23" s="59" t="s">
        <v>39</v>
      </c>
      <c r="B23" s="32" t="s">
        <v>55</v>
      </c>
      <c r="C23" s="32" t="s">
        <v>85</v>
      </c>
      <c r="D23" s="38" t="s">
        <v>78</v>
      </c>
      <c r="E23" s="39" t="s">
        <v>79</v>
      </c>
      <c r="F23" s="38" t="s">
        <v>41</v>
      </c>
    </row>
    <row r="24" spans="1:6" ht="69" customHeight="1" x14ac:dyDescent="0.2">
      <c r="A24" s="59"/>
      <c r="B24" s="32" t="s">
        <v>60</v>
      </c>
      <c r="C24" s="32" t="s">
        <v>85</v>
      </c>
      <c r="D24" s="38" t="s">
        <v>86</v>
      </c>
      <c r="E24" s="39" t="s">
        <v>63</v>
      </c>
      <c r="F24" s="38" t="s">
        <v>80</v>
      </c>
    </row>
    <row r="25" spans="1:6" ht="52.5" customHeight="1" x14ac:dyDescent="0.2">
      <c r="A25" s="60"/>
      <c r="B25" s="32" t="s">
        <v>13</v>
      </c>
      <c r="C25" s="32" t="s">
        <v>12</v>
      </c>
      <c r="D25" s="38" t="s">
        <v>82</v>
      </c>
      <c r="E25" s="39" t="s">
        <v>15</v>
      </c>
      <c r="F25" s="38" t="s">
        <v>34</v>
      </c>
    </row>
    <row r="26" spans="1:6" ht="48.75" customHeight="1" thickBot="1" x14ac:dyDescent="0.25">
      <c r="A26" s="60" t="s">
        <v>39</v>
      </c>
      <c r="B26" s="34" t="s">
        <v>68</v>
      </c>
      <c r="C26" s="34" t="s">
        <v>77</v>
      </c>
      <c r="D26" s="40" t="s">
        <v>83</v>
      </c>
      <c r="E26" s="41" t="s">
        <v>15</v>
      </c>
      <c r="F26" s="40" t="s">
        <v>34</v>
      </c>
    </row>
    <row r="27" spans="1:6" ht="40.5" customHeight="1" x14ac:dyDescent="0.2">
      <c r="A27" s="61" t="s">
        <v>67</v>
      </c>
      <c r="B27" s="30" t="s">
        <v>10</v>
      </c>
      <c r="C27" s="30" t="s">
        <v>67</v>
      </c>
      <c r="D27" s="36" t="s">
        <v>84</v>
      </c>
      <c r="E27" s="37" t="s">
        <v>53</v>
      </c>
      <c r="F27" s="36" t="s">
        <v>45</v>
      </c>
    </row>
    <row r="28" spans="1:6" ht="43.5" customHeight="1" x14ac:dyDescent="0.2">
      <c r="A28" s="62"/>
      <c r="B28" s="32" t="s">
        <v>55</v>
      </c>
      <c r="C28" s="32" t="s">
        <v>87</v>
      </c>
      <c r="D28" s="38" t="s">
        <v>78</v>
      </c>
      <c r="E28" s="39" t="s">
        <v>79</v>
      </c>
      <c r="F28" s="38" t="s">
        <v>45</v>
      </c>
    </row>
    <row r="29" spans="1:6" ht="68.25" customHeight="1" x14ac:dyDescent="0.2">
      <c r="A29" s="62"/>
      <c r="B29" s="32" t="s">
        <v>60</v>
      </c>
      <c r="C29" s="32" t="s">
        <v>39</v>
      </c>
      <c r="D29" s="38" t="s">
        <v>86</v>
      </c>
      <c r="E29" s="39" t="s">
        <v>63</v>
      </c>
      <c r="F29" s="38" t="s">
        <v>88</v>
      </c>
    </row>
    <row r="30" spans="1:6" ht="55.5" customHeight="1" x14ac:dyDescent="0.2">
      <c r="A30" s="62"/>
      <c r="B30" s="32" t="s">
        <v>13</v>
      </c>
      <c r="C30" s="32" t="s">
        <v>85</v>
      </c>
      <c r="D30" s="38" t="s">
        <v>82</v>
      </c>
      <c r="E30" s="39" t="s">
        <v>15</v>
      </c>
      <c r="F30" s="38" t="s">
        <v>41</v>
      </c>
    </row>
    <row r="31" spans="1:6" ht="49.5" customHeight="1" thickBot="1" x14ac:dyDescent="0.25">
      <c r="A31" s="63"/>
      <c r="B31" s="34" t="s">
        <v>68</v>
      </c>
      <c r="C31" s="34" t="s">
        <v>12</v>
      </c>
      <c r="D31" s="41" t="s">
        <v>83</v>
      </c>
      <c r="E31" s="41" t="s">
        <v>15</v>
      </c>
      <c r="F31" s="40" t="s">
        <v>41</v>
      </c>
    </row>
    <row r="32" spans="1:6" x14ac:dyDescent="0.2"/>
    <row r="33" spans="1:7" ht="20.25" customHeight="1" x14ac:dyDescent="0.2">
      <c r="A33" s="9"/>
      <c r="B33" s="9"/>
      <c r="C33" s="10"/>
      <c r="D33" s="10"/>
      <c r="E33" s="11"/>
      <c r="F33" s="11"/>
      <c r="G33" s="11"/>
    </row>
    <row r="34" spans="1:7" ht="20.25" customHeight="1" x14ac:dyDescent="0.2">
      <c r="A34" s="9"/>
      <c r="B34" s="9"/>
      <c r="C34" s="12"/>
      <c r="D34" s="12"/>
      <c r="E34" s="13"/>
      <c r="F34" s="13"/>
      <c r="G34" s="14"/>
    </row>
    <row r="35" spans="1:7" x14ac:dyDescent="0.2"/>
    <row r="36" spans="1:7" x14ac:dyDescent="0.2"/>
    <row r="37" spans="1:7" x14ac:dyDescent="0.2"/>
    <row r="38" spans="1:7" x14ac:dyDescent="0.2"/>
    <row r="39" spans="1:7" x14ac:dyDescent="0.2"/>
    <row r="40" spans="1:7" x14ac:dyDescent="0.2"/>
    <row r="41" spans="1:7" x14ac:dyDescent="0.2"/>
    <row r="42" spans="1:7" x14ac:dyDescent="0.2"/>
    <row r="43" spans="1:7" x14ac:dyDescent="0.2"/>
    <row r="44" spans="1:7" x14ac:dyDescent="0.2"/>
    <row r="45" spans="1:7" x14ac:dyDescent="0.2"/>
    <row r="46" spans="1:7" x14ac:dyDescent="0.2"/>
    <row r="47" spans="1:7" x14ac:dyDescent="0.2"/>
    <row r="48" spans="1:7" x14ac:dyDescent="0.2"/>
  </sheetData>
  <mergeCells count="9">
    <mergeCell ref="A17:A21"/>
    <mergeCell ref="A22:A26"/>
    <mergeCell ref="A27:A31"/>
    <mergeCell ref="A1:E1"/>
    <mergeCell ref="G1:H1"/>
    <mergeCell ref="A8:E8"/>
    <mergeCell ref="A10:F10"/>
    <mergeCell ref="A12:A16"/>
    <mergeCell ref="D12:D1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272D7766DC6440B3E55ECFFF2EBE79" ma:contentTypeVersion="2" ma:contentTypeDescription="Crie um novo documento." ma:contentTypeScope="" ma:versionID="503cb84ac5988becad0d7eb778dd738e">
  <xsd:schema xmlns:xsd="http://www.w3.org/2001/XMLSchema" xmlns:xs="http://www.w3.org/2001/XMLSchema" xmlns:p="http://schemas.microsoft.com/office/2006/metadata/properties" xmlns:ns2="a9e31bb3-a2e8-47ac-bdea-5f1368a1a037" targetNamespace="http://schemas.microsoft.com/office/2006/metadata/properties" ma:root="true" ma:fieldsID="8ee539ac6fc03f5c5b81fed13c5a86c3" ns2:_="">
    <xsd:import namespace="a9e31bb3-a2e8-47ac-bdea-5f1368a1a0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e31bb3-a2e8-47ac-bdea-5f1368a1a0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69E6D45-E11D-401B-83AE-F25603037630}"/>
</file>

<file path=customXml/itemProps2.xml><?xml version="1.0" encoding="utf-8"?>
<ds:datastoreItem xmlns:ds="http://schemas.openxmlformats.org/officeDocument/2006/customXml" ds:itemID="{79DDDAC4-EA39-484F-8A95-4ED37425DD39}"/>
</file>

<file path=customXml/itemProps3.xml><?xml version="1.0" encoding="utf-8"?>
<ds:datastoreItem xmlns:ds="http://schemas.openxmlformats.org/officeDocument/2006/customXml" ds:itemID="{7F162180-AE3F-4E96-BAF0-5A3DCF2AB3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MRC</vt:lpstr>
      <vt:lpstr>Orientações</vt:lpstr>
      <vt:lpstr>Escalas Impacto e Probabilidade</vt:lpstr>
      <vt:lpstr>Escala Controles e Níveis Risco</vt:lpstr>
      <vt:lpstr>'Escala Controles e Níveis Risco'!Imagem</vt:lpstr>
      <vt:lpstr>'Escala Controles e Níveis Risco'!Intervenção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Lucia Carvalho Jardim Ferreira</dc:creator>
  <cp:lastModifiedBy>kleberson souza</cp:lastModifiedBy>
  <dcterms:created xsi:type="dcterms:W3CDTF">2019-07-12T18:50:39Z</dcterms:created>
  <dcterms:modified xsi:type="dcterms:W3CDTF">2020-10-05T14:40:29Z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0x010100B3272D7766DC6440B3E55ECFFF2EBE79</vt:lpwstr>
  </property>
</Properties>
</file>